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DATA-SIDAKEPO\#DATA KEAGAMAAN\"/>
    </mc:Choice>
  </mc:AlternateContent>
  <xr:revisionPtr revIDLastSave="0" documentId="13_ncr:1_{CE236D12-CE57-4F96-816B-85879FDAF3E2}" xr6:coauthVersionLast="47" xr6:coauthVersionMax="47" xr10:uidLastSave="{00000000-0000-0000-0000-000000000000}"/>
  <bookViews>
    <workbookView xWindow="-120" yWindow="-120" windowWidth="20730" windowHeight="11160" firstSheet="4" activeTab="6" xr2:uid="{4A7E372C-C03A-411D-AF24-3534C373F717}"/>
  </bookViews>
  <sheets>
    <sheet name="1.Data Pemeluk Agama" sheetId="2" r:id="rId1"/>
    <sheet name="2.Rekap Data tempat ibadah" sheetId="3" r:id="rId2"/>
    <sheet name="3. Data Majelis Taklim" sheetId="4" r:id="rId3"/>
    <sheet name="4.REKAP DATA  PENGHULU" sheetId="5" r:id="rId4"/>
    <sheet name="5.REKAP DATA PENYULUH 2023" sheetId="6" r:id="rId5"/>
    <sheet name="6.REKAP DATA PERCERAIAN 2023" sheetId="7" r:id="rId6"/>
    <sheet name="8.T IMAM MASJID 2023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7" l="1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4" i="7" s="1"/>
  <c r="C9" i="3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<sst xmlns="http://schemas.openxmlformats.org/spreadsheetml/2006/main" count="159" uniqueCount="105">
  <si>
    <t>DATA PEMELUK AGAMA KABUPATEN PONOROGO  TAHUN 2023</t>
  </si>
  <si>
    <t>NO</t>
  </si>
  <si>
    <t xml:space="preserve">AGAMA </t>
  </si>
  <si>
    <t xml:space="preserve">PEMELUK </t>
  </si>
  <si>
    <t>PROSENTASE</t>
  </si>
  <si>
    <t>Islam</t>
  </si>
  <si>
    <t>Kristen</t>
  </si>
  <si>
    <t>Katholik</t>
  </si>
  <si>
    <t>Hindu</t>
  </si>
  <si>
    <t>Budha</t>
  </si>
  <si>
    <t>Konghucu</t>
  </si>
  <si>
    <t xml:space="preserve">Kepercayaan </t>
  </si>
  <si>
    <t>Kabupaten Ponorogo</t>
  </si>
  <si>
    <t xml:space="preserve">Jumlah Penduduk </t>
  </si>
  <si>
    <t>Laki Laki</t>
  </si>
  <si>
    <t>Perempuan</t>
  </si>
  <si>
    <t xml:space="preserve">DATA  TEMPAT  IBADAH  BERDASARKAN KECAMATAN </t>
  </si>
  <si>
    <t>TAHUN 2023</t>
  </si>
  <si>
    <t>No</t>
  </si>
  <si>
    <t xml:space="preserve">Rumah  Ibadah </t>
  </si>
  <si>
    <t xml:space="preserve">Jumlah </t>
  </si>
  <si>
    <t>Masjid /Mushola</t>
  </si>
  <si>
    <t>Gereja Kristen</t>
  </si>
  <si>
    <t>Gereja Katholik</t>
  </si>
  <si>
    <t>Pura (Hindu)</t>
  </si>
  <si>
    <t>Vihara (Budha)</t>
  </si>
  <si>
    <t>Klenteng (Konghucu)</t>
  </si>
  <si>
    <t xml:space="preserve">DATA JUMLAH  MAJELIS  TAKLIM TERDAFTAR PER KECAMATAN </t>
  </si>
  <si>
    <t>KECAMATAN</t>
  </si>
  <si>
    <t>JUMLAH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</si>
  <si>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</si>
  <si>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</si>
  <si>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</si>
  <si>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</si>
  <si>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</si>
  <si>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</si>
  <si>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</si>
  <si>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</si>
  <si>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</si>
  <si>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</si>
  <si>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</si>
  <si>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</si>
  <si>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</si>
  <si>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</si>
  <si>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</si>
  <si>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</si>
  <si>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</si>
  <si>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</si>
  <si>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</si>
  <si>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</si>
  <si>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</si>
  <si>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Grand Total</t>
  </si>
  <si>
    <t>DATA JUMLAH  PENGHULU KABUPATEN PONOROGO</t>
  </si>
  <si>
    <t>JABATAN</t>
  </si>
  <si>
    <t xml:space="preserve">Penghulu Madya </t>
  </si>
  <si>
    <t xml:space="preserve">Penghulu Muda </t>
  </si>
  <si>
    <t xml:space="preserve">Penghulu Pertama </t>
  </si>
  <si>
    <t xml:space="preserve">DATA JUMLAH PENYULUH  PER KECAMATAN </t>
  </si>
  <si>
    <t>JUMLAH PENYULUH</t>
  </si>
  <si>
    <t>TOTAL</t>
  </si>
  <si>
    <t>NON PNS</t>
  </si>
  <si>
    <t>PNS</t>
  </si>
  <si>
    <t>PPPK</t>
  </si>
  <si>
    <t>KUA Kec. Babadan</t>
  </si>
  <si>
    <t>KUA Kec. Badegan</t>
  </si>
  <si>
    <t>KUA Kec. Balong</t>
  </si>
  <si>
    <t>KUA Kec. Bungkal</t>
  </si>
  <si>
    <t>KUA Kec. Jambon</t>
  </si>
  <si>
    <t>KUA Kec. Jenangan</t>
  </si>
  <si>
    <t>KUA Kec. Jetis</t>
  </si>
  <si>
    <t>KUA Kec. Kauman</t>
  </si>
  <si>
    <t>KUA Kec. Mlarak</t>
  </si>
  <si>
    <t>KUA Kec. Ngebel</t>
  </si>
  <si>
    <t>KUA Kec. Ngrayun</t>
  </si>
  <si>
    <t>KUA Kec. Ponorogo</t>
  </si>
  <si>
    <t>KUA Kec. Pudak</t>
  </si>
  <si>
    <t>KUA Kec. Pulung</t>
  </si>
  <si>
    <t>KUA Kec. Sambit</t>
  </si>
  <si>
    <t>KUA Kec. Sampung</t>
  </si>
  <si>
    <t>KUA Kec. Sawoo</t>
  </si>
  <si>
    <t>KUA Kec. Siman</t>
  </si>
  <si>
    <t>KUA Kec. Slahung</t>
  </si>
  <si>
    <t>KUA Kec. Sooko</t>
  </si>
  <si>
    <t>KUA Kec. Sukorejo</t>
  </si>
  <si>
    <t>Jumlah  Perceraian  Menurut Faktor  dan Kecamatan, 2023</t>
  </si>
  <si>
    <t>Kecamatan Subdistrict</t>
  </si>
  <si>
    <t>Zina</t>
  </si>
  <si>
    <t>Mabuk</t>
  </si>
  <si>
    <t>Madat</t>
  </si>
  <si>
    <t>Judi</t>
  </si>
  <si>
    <t>Meninggalkan salah satu Pihak</t>
  </si>
  <si>
    <t>di Hukum Penjara</t>
  </si>
  <si>
    <t>Poligami</t>
  </si>
  <si>
    <t>Kekerasan dalam Rumah  Tangga</t>
  </si>
  <si>
    <t>Cacat  Badan</t>
  </si>
  <si>
    <t>Perselisihan dan Pertengkaran terus menerus</t>
  </si>
  <si>
    <t>Kawin Paksa</t>
  </si>
  <si>
    <t>Murtad</t>
  </si>
  <si>
    <t>Ekonomi</t>
  </si>
  <si>
    <t>Lain Lain</t>
  </si>
  <si>
    <t>Jumlah</t>
  </si>
  <si>
    <t>Jumlah /Total</t>
  </si>
  <si>
    <t xml:space="preserve">Rekap  Data Penerima Tunjangan Kehormatan Imam Masjid  Tahun 2023 
</t>
  </si>
  <si>
    <t>Kecamatan</t>
  </si>
  <si>
    <t>Jumlah Penerima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</si>
</sst>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0_-;\-* #,##0.000_-;_-* &quot;-&quot;?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</cellStyleXfs>
  <cellXfs count="40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164" fontId="0" fillId="0" borderId="1" xfId="1" applyNumberFormat="1" applyFont="1" applyBorder="1"/>
    <xf numFmtId="0" fontId="2" fillId="0" borderId="0" xfId="0" applyFont="1"/>
    <xf numFmtId="41" fontId="2" fillId="0" borderId="0" xfId="1" applyFont="1"/>
    <xf numFmtId="41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3" fillId="0" borderId="0" xfId="2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1" xfId="2" applyBorder="1" applyAlignment="1">
      <alignment horizontal="center"/>
    </xf>
    <xf numFmtId="0" fontId="3" fillId="0" borderId="1" xfId="2" applyBorder="1"/>
    <xf numFmtId="0" fontId="2" fillId="0" borderId="1" xfId="2" applyFont="1" applyBorder="1" applyAlignment="1">
      <alignment horizontal="center"/>
    </xf>
    <xf numFmtId="0" fontId="2" fillId="0" borderId="0" xfId="2" applyFont="1"/>
    <xf numFmtId="0" fontId="3" fillId="0" borderId="0" xfId="2" applyAlignment="1">
      <alignment horizontal="center"/>
    </xf>
    <xf numFmtId="0" fontId="8" fillId="0" borderId="0" xfId="4" applyFont="1"/>
    <xf numFmtId="0" fontId="9" fillId="3" borderId="1" xfId="4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1" xfId="4" applyFont="1" applyBorder="1"/>
    <xf numFmtId="0" fontId="9" fillId="0" borderId="3" xfId="4" applyFont="1" applyBorder="1"/>
    <xf numFmtId="0" fontId="9" fillId="0" borderId="4" xfId="4" applyFont="1" applyBorder="1"/>
    <xf numFmtId="0" fontId="9" fillId="0" borderId="1" xfId="4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7" fillId="0" borderId="0" xfId="4" applyFont="1" applyAlignment="1">
      <alignment horizontal="center" wrapText="1"/>
    </xf>
  </cellXfs>
  <cellStyles count="5">
    <cellStyle name="Comma [0]" xfId="1" builtinId="6"/>
    <cellStyle name="Normal" xfId="0" builtinId="0"/>
    <cellStyle name="Normal 2" xfId="2" xr:uid="{E5F71947-DFF4-4197-864B-8B99F310BD07}"/>
    <cellStyle name="Normal 3" xfId="3" xr:uid="{61FE9FAF-C39F-4CE8-8CA8-443F7809C01D}"/>
    <cellStyle name="Normal 4" xfId="4" xr:uid="{1EEC4F38-CA5A-4B2C-A096-A5A1ED580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GRAFIK PEMELUK</a:t>
            </a:r>
            <a:r>
              <a:rPr lang="id-ID" baseline="0"/>
              <a:t> AGAMA KAB.PONOROGO</a:t>
            </a:r>
          </a:p>
          <a:p>
            <a:pPr>
              <a:defRPr/>
            </a:pPr>
            <a:r>
              <a:rPr lang="id-ID" baseline="0"/>
              <a:t>TAHUN 2023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'1.Data Pemeluk Agama'!$C$7</c:f>
              <c:strCache>
                <c:ptCount val="1"/>
                <c:pt idx="0">
                  <c:v>PEMELUK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'1.Data Pemeluk Agama'!$B$8:$B$14</c:f>
              <c:strCache>
                <c:ptCount val="7"/>
                <c:pt idx="0">
                  <c:v>Islam</c:v>
                </c:pt>
                <c:pt idx="1">
                  <c:v>Kristen</c:v>
                </c:pt>
                <c:pt idx="2">
                  <c:v>Katholik</c:v>
                </c:pt>
                <c:pt idx="3">
                  <c:v>Hindu</c:v>
                </c:pt>
                <c:pt idx="4">
                  <c:v>Budha</c:v>
                </c:pt>
                <c:pt idx="5">
                  <c:v>Konghucu</c:v>
                </c:pt>
                <c:pt idx="6">
                  <c:v>Kepercayaan </c:v>
                </c:pt>
              </c:strCache>
            </c:strRef>
          </c:cat>
          <c:val>
            <c:numRef>
              <c:f>'1.Data Pemeluk Agama'!$C$8:$C$14</c:f>
              <c:numCache>
                <c:formatCode>_(* #,##0_);_(* \(#,##0\);_(* "-"_);_(@_)</c:formatCode>
                <c:ptCount val="7"/>
                <c:pt idx="0">
                  <c:v>970098</c:v>
                </c:pt>
                <c:pt idx="1">
                  <c:v>2855</c:v>
                </c:pt>
                <c:pt idx="2">
                  <c:v>2499</c:v>
                </c:pt>
                <c:pt idx="3">
                  <c:v>56</c:v>
                </c:pt>
                <c:pt idx="4">
                  <c:v>288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B-472C-9D78-D7F1E2F4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357824"/>
        <c:axId val="360356384"/>
      </c:barChart>
      <c:catAx>
        <c:axId val="3603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56384"/>
        <c:crosses val="autoZero"/>
        <c:auto val="1"/>
        <c:lblAlgn val="ctr"/>
        <c:lblOffset val="100"/>
        <c:noMultiLvlLbl val="0"/>
      </c:catAx>
      <c:valAx>
        <c:axId val="36035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57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GRAFIK TEMPAT IBADAH  KAB PONOROGO</a:t>
            </a:r>
          </a:p>
          <a:p>
            <a:pPr>
              <a:defRPr/>
            </a:pPr>
            <a:r>
              <a:rPr lang="id-ID"/>
              <a:t>TAHUN 2023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'2.Rekap Data tempat ibadah'!$C$8</c:f>
              <c:strCache>
                <c:ptCount val="1"/>
                <c:pt idx="0">
                  <c:v>Jumlah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'2.Rekap Data tempat ibadah'!$B$9:$B$14</c:f>
              <c:strCache>
                <c:ptCount val="6"/>
                <c:pt idx="0">
                  <c:v>Masjid /Mushola</c:v>
                </c:pt>
                <c:pt idx="1">
                  <c:v>Gereja Kristen</c:v>
                </c:pt>
                <c:pt idx="2">
                  <c:v>Gereja Katholik</c:v>
                </c:pt>
                <c:pt idx="3">
                  <c:v>Pura (Hindu)</c:v>
                </c:pt>
                <c:pt idx="4">
                  <c:v>Vihara (Budha)</c:v>
                </c:pt>
                <c:pt idx="5">
                  <c:v>Klenteng (Konghucu)</c:v>
                </c:pt>
              </c:strCache>
            </c:strRef>
          </c:cat>
          <c:val>
            <c:numRef>
              <c:f>'2.Rekap Data tempat ibadah'!$C$9:$C$14</c:f>
              <c:numCache>
                <c:formatCode>General</c:formatCode>
                <c:ptCount val="6"/>
                <c:pt idx="0">
                  <c:v>5647</c:v>
                </c:pt>
                <c:pt idx="1">
                  <c:v>25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3-4E0A-8A8E-9D291C95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376544"/>
        <c:axId val="360370784"/>
      </c:barChart>
      <c:catAx>
        <c:axId val="3603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70784"/>
        <c:crosses val="autoZero"/>
        <c:auto val="1"/>
        <c:lblAlgn val="ctr"/>
        <c:lblOffset val="100"/>
        <c:noMultiLvlLbl val="0"/>
      </c:catAx>
      <c:valAx>
        <c:axId val="36037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76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</a:t>
            </a:r>
            <a:r>
              <a:rPr lang="id-ID"/>
              <a:t>RAFIK MAJELIS TAKLIM KAB PONOROGO</a:t>
            </a:r>
          </a:p>
          <a:p>
            <a:pPr>
              <a:defRPr/>
            </a:pPr>
            <a:r>
              <a:rPr lang="id-ID"/>
              <a:t>TAHUN2023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Data Majelis Taklim'!$C$4</c:f>
              <c:strCache>
                <c:ptCount val="1"/>
                <c:pt idx="0">
                  <c:v>JUMLAH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 Data Majelis Taklim'!$B$5:$B$25</c:f>
              <c:strCache>
                <c:ptCount val="21"/>
                <c:pt idx="0">
                  <c:v>Babadan</c:v>
                </c:pt>
                <c:pt idx="1">
                  <c:v>Badegan</c:v>
                </c:pt>
                <c:pt idx="2">
                  <c:v>Balong</c:v>
                </c:pt>
                <c:pt idx="3">
                  <c:v>Bungkal</c:v>
                </c:pt>
                <c:pt idx="4">
                  <c:v>Jambon</c:v>
                </c:pt>
                <c:pt idx="5">
                  <c:v>Jenangan</c:v>
                </c:pt>
                <c:pt idx="6">
                  <c:v>Jetis</c:v>
                </c:pt>
                <c:pt idx="7">
                  <c:v>Kauman</c:v>
                </c:pt>
                <c:pt idx="8">
                  <c:v>Mlarak</c:v>
                </c:pt>
                <c:pt idx="9">
                  <c:v>Ngebel</c:v>
                </c:pt>
                <c:pt idx="10">
                  <c:v>Ngrayun</c:v>
                </c:pt>
                <c:pt idx="11">
                  <c:v>Ponorogo</c:v>
                </c:pt>
                <c:pt idx="12">
                  <c:v>Pudak</c:v>
                </c:pt>
                <c:pt idx="13">
                  <c:v>Pulung</c:v>
                </c:pt>
                <c:pt idx="14">
                  <c:v>Sambit</c:v>
                </c:pt>
                <c:pt idx="15">
                  <c:v>Sampung</c:v>
                </c:pt>
                <c:pt idx="16">
                  <c:v>Sawoo</c:v>
                </c:pt>
                <c:pt idx="17">
                  <c:v>Siman</c:v>
                </c:pt>
                <c:pt idx="18">
                  <c:v>Slahung</c:v>
                </c:pt>
                <c:pt idx="19">
                  <c:v>Sooko</c:v>
                </c:pt>
                <c:pt idx="20">
                  <c:v>Sukorejo</c:v>
                </c:pt>
              </c:strCache>
            </c:strRef>
          </c:cat>
          <c:val>
            <c:numRef>
              <c:f>'3. Data Majelis Taklim'!$C$5:$C$25</c:f>
              <c:numCache>
                <c:formatCode>General</c:formatCode>
                <c:ptCount val="21"/>
                <c:pt idx="0">
                  <c:v>25</c:v>
                </c:pt>
                <c:pt idx="1">
                  <c:v>19</c:v>
                </c:pt>
                <c:pt idx="2">
                  <c:v>21</c:v>
                </c:pt>
                <c:pt idx="3">
                  <c:v>57</c:v>
                </c:pt>
                <c:pt idx="4">
                  <c:v>29</c:v>
                </c:pt>
                <c:pt idx="5">
                  <c:v>4</c:v>
                </c:pt>
                <c:pt idx="6">
                  <c:v>4</c:v>
                </c:pt>
                <c:pt idx="7">
                  <c:v>15</c:v>
                </c:pt>
                <c:pt idx="8">
                  <c:v>11</c:v>
                </c:pt>
                <c:pt idx="9">
                  <c:v>23</c:v>
                </c:pt>
                <c:pt idx="10">
                  <c:v>63</c:v>
                </c:pt>
                <c:pt idx="11">
                  <c:v>22</c:v>
                </c:pt>
                <c:pt idx="12">
                  <c:v>4</c:v>
                </c:pt>
                <c:pt idx="13">
                  <c:v>25</c:v>
                </c:pt>
                <c:pt idx="14">
                  <c:v>16</c:v>
                </c:pt>
                <c:pt idx="15">
                  <c:v>14</c:v>
                </c:pt>
                <c:pt idx="16">
                  <c:v>2</c:v>
                </c:pt>
                <c:pt idx="17">
                  <c:v>11</c:v>
                </c:pt>
                <c:pt idx="18">
                  <c:v>31</c:v>
                </c:pt>
                <c:pt idx="19">
                  <c:v>5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906-80C9-0D35949C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374624"/>
        <c:axId val="360365984"/>
      </c:barChart>
      <c:catAx>
        <c:axId val="36037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65984"/>
        <c:crosses val="autoZero"/>
        <c:auto val="1"/>
        <c:lblAlgn val="ctr"/>
        <c:lblOffset val="100"/>
        <c:noMultiLvlLbl val="0"/>
      </c:catAx>
      <c:valAx>
        <c:axId val="36036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74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'4.REKAP DATA  PENGHULU'!$C$4</c:f>
              <c:strCache>
                <c:ptCount val="1"/>
                <c:pt idx="0">
                  <c:v>JUMLAH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'4.REKAP DATA  PENGHULU'!$B$5:$B$7</c:f>
              <c:strCache>
                <c:ptCount val="3"/>
                <c:pt idx="0">
                  <c:v>Penghulu Madya </c:v>
                </c:pt>
                <c:pt idx="1">
                  <c:v>Penghulu Muda </c:v>
                </c:pt>
                <c:pt idx="2">
                  <c:v>Penghulu Pertama </c:v>
                </c:pt>
              </c:strCache>
            </c:strRef>
          </c:cat>
          <c:val>
            <c:numRef>
              <c:f>'4.REKAP DATA  PENGHULU'!$C$5:$C$7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2-442B-9ABF-4A7AEA386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GRAFIK PENYULUH AGAMA KAB PONOROGO</a:t>
            </a:r>
          </a:p>
          <a:p>
            <a:pPr>
              <a:defRPr/>
            </a:pPr>
            <a:r>
              <a:rPr lang="id-ID"/>
              <a:t>TAHUN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'5.REKAP DATA PENYULUH 2023'!$C$3:$C$4</c:f>
              <c:strCache>
                <c:ptCount val="2"/>
                <c:pt idx="0">
                  <c:v>JUMLAH PENYULUH</c:v>
                </c:pt>
                <c:pt idx="1">
                  <c:v>NON PNS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'5.REKAP DATA PENYULUH 2023'!$B$5:$B$25</c:f>
              <c:strCache>
                <c:ptCount val="21"/>
                <c:pt idx="0">
                  <c:v>KUA Kec. Babadan</c:v>
                </c:pt>
                <c:pt idx="1">
                  <c:v>KUA Kec. Badegan</c:v>
                </c:pt>
                <c:pt idx="2">
                  <c:v>KUA Kec. Balong</c:v>
                </c:pt>
                <c:pt idx="3">
                  <c:v>KUA Kec. Bungkal</c:v>
                </c:pt>
                <c:pt idx="4">
                  <c:v>KUA Kec. Jambon</c:v>
                </c:pt>
                <c:pt idx="5">
                  <c:v>KUA Kec. Jenangan</c:v>
                </c:pt>
                <c:pt idx="6">
                  <c:v>KUA Kec. Jetis</c:v>
                </c:pt>
                <c:pt idx="7">
                  <c:v>KUA Kec. Kauman</c:v>
                </c:pt>
                <c:pt idx="8">
                  <c:v>KUA Kec. Mlarak</c:v>
                </c:pt>
                <c:pt idx="9">
                  <c:v>KUA Kec. Ngebel</c:v>
                </c:pt>
                <c:pt idx="10">
                  <c:v>KUA Kec. Ngrayun</c:v>
                </c:pt>
                <c:pt idx="11">
                  <c:v>KUA Kec. Ponorogo</c:v>
                </c:pt>
                <c:pt idx="12">
                  <c:v>KUA Kec. Pudak</c:v>
                </c:pt>
                <c:pt idx="13">
                  <c:v>KUA Kec. Pulung</c:v>
                </c:pt>
                <c:pt idx="14">
                  <c:v>KUA Kec. Sambit</c:v>
                </c:pt>
                <c:pt idx="15">
                  <c:v>KUA Kec. Sampung</c:v>
                </c:pt>
                <c:pt idx="16">
                  <c:v>KUA Kec. Sawoo</c:v>
                </c:pt>
                <c:pt idx="17">
                  <c:v>KUA Kec. Siman</c:v>
                </c:pt>
                <c:pt idx="18">
                  <c:v>KUA Kec. Slahung</c:v>
                </c:pt>
                <c:pt idx="19">
                  <c:v>KUA Kec. Sooko</c:v>
                </c:pt>
                <c:pt idx="20">
                  <c:v>KUA Kec. Sukorejo</c:v>
                </c:pt>
              </c:strCache>
            </c:strRef>
          </c:cat>
          <c:val>
            <c:numRef>
              <c:f>'5.REKAP DATA PENYULUH 2023'!$C$5:$C$25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CA8-A19B-82034E33E9ED}"/>
            </c:ext>
          </c:extLst>
        </c:ser>
        <c:ser>
          <c:idx val="1"/>
          <c:order val="1"/>
          <c:tx>
            <c:strRef>
              <c:f>'5.REKAP DATA PENYULUH 2023'!$D$3:$D$4</c:f>
              <c:strCache>
                <c:ptCount val="2"/>
                <c:pt idx="0">
                  <c:v>JUMLAH PENYULUH</c:v>
                </c:pt>
                <c:pt idx="1">
                  <c:v>PNS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'5.REKAP DATA PENYULUH 2023'!$B$5:$B$25</c:f>
              <c:strCache>
                <c:ptCount val="21"/>
                <c:pt idx="0">
                  <c:v>KUA Kec. Babadan</c:v>
                </c:pt>
                <c:pt idx="1">
                  <c:v>KUA Kec. Badegan</c:v>
                </c:pt>
                <c:pt idx="2">
                  <c:v>KUA Kec. Balong</c:v>
                </c:pt>
                <c:pt idx="3">
                  <c:v>KUA Kec. Bungkal</c:v>
                </c:pt>
                <c:pt idx="4">
                  <c:v>KUA Kec. Jambon</c:v>
                </c:pt>
                <c:pt idx="5">
                  <c:v>KUA Kec. Jenangan</c:v>
                </c:pt>
                <c:pt idx="6">
                  <c:v>KUA Kec. Jetis</c:v>
                </c:pt>
                <c:pt idx="7">
                  <c:v>KUA Kec. Kauman</c:v>
                </c:pt>
                <c:pt idx="8">
                  <c:v>KUA Kec. Mlarak</c:v>
                </c:pt>
                <c:pt idx="9">
                  <c:v>KUA Kec. Ngebel</c:v>
                </c:pt>
                <c:pt idx="10">
                  <c:v>KUA Kec. Ngrayun</c:v>
                </c:pt>
                <c:pt idx="11">
                  <c:v>KUA Kec. Ponorogo</c:v>
                </c:pt>
                <c:pt idx="12">
                  <c:v>KUA Kec. Pudak</c:v>
                </c:pt>
                <c:pt idx="13">
                  <c:v>KUA Kec. Pulung</c:v>
                </c:pt>
                <c:pt idx="14">
                  <c:v>KUA Kec. Sambit</c:v>
                </c:pt>
                <c:pt idx="15">
                  <c:v>KUA Kec. Sampung</c:v>
                </c:pt>
                <c:pt idx="16">
                  <c:v>KUA Kec. Sawoo</c:v>
                </c:pt>
                <c:pt idx="17">
                  <c:v>KUA Kec. Siman</c:v>
                </c:pt>
                <c:pt idx="18">
                  <c:v>KUA Kec. Slahung</c:v>
                </c:pt>
                <c:pt idx="19">
                  <c:v>KUA Kec. Sooko</c:v>
                </c:pt>
                <c:pt idx="20">
                  <c:v>KUA Kec. Sukorejo</c:v>
                </c:pt>
              </c:strCache>
            </c:strRef>
          </c:cat>
          <c:val>
            <c:numRef>
              <c:f>'5.REKAP DATA PENYULUH 2023'!$D$5:$D$25</c:f>
              <c:numCache>
                <c:formatCode>General</c:formatCode>
                <c:ptCount val="21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7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CA8-A19B-82034E33E9ED}"/>
            </c:ext>
          </c:extLst>
        </c:ser>
        <c:ser>
          <c:idx val="2"/>
          <c:order val="2"/>
          <c:tx>
            <c:strRef>
              <c:f>'5.REKAP DATA PENYULUH 2023'!$E$3:$E$4</c:f>
              <c:strCache>
                <c:ptCount val="2"/>
                <c:pt idx="0">
                  <c:v>JUMLAH PENYULUH</c:v>
                </c:pt>
                <c:pt idx="1">
                  <c:v>PPPK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'5.REKAP DATA PENYULUH 2023'!$B$5:$B$25</c:f>
              <c:strCache>
                <c:ptCount val="21"/>
                <c:pt idx="0">
                  <c:v>KUA Kec. Babadan</c:v>
                </c:pt>
                <c:pt idx="1">
                  <c:v>KUA Kec. Badegan</c:v>
                </c:pt>
                <c:pt idx="2">
                  <c:v>KUA Kec. Balong</c:v>
                </c:pt>
                <c:pt idx="3">
                  <c:v>KUA Kec. Bungkal</c:v>
                </c:pt>
                <c:pt idx="4">
                  <c:v>KUA Kec. Jambon</c:v>
                </c:pt>
                <c:pt idx="5">
                  <c:v>KUA Kec. Jenangan</c:v>
                </c:pt>
                <c:pt idx="6">
                  <c:v>KUA Kec. Jetis</c:v>
                </c:pt>
                <c:pt idx="7">
                  <c:v>KUA Kec. Kauman</c:v>
                </c:pt>
                <c:pt idx="8">
                  <c:v>KUA Kec. Mlarak</c:v>
                </c:pt>
                <c:pt idx="9">
                  <c:v>KUA Kec. Ngebel</c:v>
                </c:pt>
                <c:pt idx="10">
                  <c:v>KUA Kec. Ngrayun</c:v>
                </c:pt>
                <c:pt idx="11">
                  <c:v>KUA Kec. Ponorogo</c:v>
                </c:pt>
                <c:pt idx="12">
                  <c:v>KUA Kec. Pudak</c:v>
                </c:pt>
                <c:pt idx="13">
                  <c:v>KUA Kec. Pulung</c:v>
                </c:pt>
                <c:pt idx="14">
                  <c:v>KUA Kec. Sambit</c:v>
                </c:pt>
                <c:pt idx="15">
                  <c:v>KUA Kec. Sampung</c:v>
                </c:pt>
                <c:pt idx="16">
                  <c:v>KUA Kec. Sawoo</c:v>
                </c:pt>
                <c:pt idx="17">
                  <c:v>KUA Kec. Siman</c:v>
                </c:pt>
                <c:pt idx="18">
                  <c:v>KUA Kec. Slahung</c:v>
                </c:pt>
                <c:pt idx="19">
                  <c:v>KUA Kec. Sooko</c:v>
                </c:pt>
                <c:pt idx="20">
                  <c:v>KUA Kec. Sukorejo</c:v>
                </c:pt>
              </c:strCache>
            </c:strRef>
          </c:cat>
          <c:val>
            <c:numRef>
              <c:f>'5.REKAP DATA PENYULUH 2023'!$E$5:$E$25</c:f>
              <c:numCache>
                <c:formatCode>General</c:formatCode>
                <c:ptCount val="21"/>
                <c:pt idx="0">
                  <c:v>1</c:v>
                </c:pt>
                <c:pt idx="11">
                  <c:v>1</c:v>
                </c:pt>
                <c:pt idx="14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CA8-A19B-82034E33E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367904"/>
        <c:axId val="360367424"/>
      </c:barChart>
      <c:catAx>
        <c:axId val="36036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67424"/>
        <c:crosses val="autoZero"/>
        <c:auto val="1"/>
        <c:lblAlgn val="ctr"/>
        <c:lblOffset val="100"/>
        <c:noMultiLvlLbl val="0"/>
      </c:catAx>
      <c:valAx>
        <c:axId val="36036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679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GRAFIK  JUMLAH  IMAM PENERIMA TUNJANGAN </a:t>
            </a:r>
          </a:p>
          <a:p>
            <a:pPr>
              <a:defRPr/>
            </a:pPr>
            <a:r>
              <a:rPr lang="id-ID"/>
              <a:t>TAHUN</a:t>
            </a:r>
            <a:r>
              <a:rPr lang="id-ID" baseline="0"/>
              <a:t>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'8.T IMAM MASJID 2023'!$C$2</c:f>
              <c:strCache>
                <c:ptCount val="1"/>
                <c:pt idx="0">
                  <c:v>Jumlah Penerima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'8.T IMAM MASJID 2023'!$B$3:$B$23</c:f>
              <c:strCache>
                <c:ptCount val="21"/>
                <c:pt idx="0">
                  <c:v>Babadan</c:v>
                </c:pt>
                <c:pt idx="1">
                  <c:v>Badegan</c:v>
                </c:pt>
                <c:pt idx="2">
                  <c:v>Balong</c:v>
                </c:pt>
                <c:pt idx="3">
                  <c:v>Bungkal</c:v>
                </c:pt>
                <c:pt idx="4">
                  <c:v>Jambon</c:v>
                </c:pt>
                <c:pt idx="5">
                  <c:v>Jenangan</c:v>
                </c:pt>
                <c:pt idx="6">
                  <c:v>Jetis</c:v>
                </c:pt>
                <c:pt idx="7">
                  <c:v>Kauman</c:v>
                </c:pt>
                <c:pt idx="8">
                  <c:v>Mlarak</c:v>
                </c:pt>
                <c:pt idx="9">
                  <c:v>Ngebel</c:v>
                </c:pt>
                <c:pt idx="10">
                  <c:v>Ngrayun</c:v>
                </c:pt>
                <c:pt idx="11">
                  <c:v>Ponorogo</c:v>
                </c:pt>
                <c:pt idx="12">
                  <c:v>Pudak</c:v>
                </c:pt>
                <c:pt idx="13">
                  <c:v>Pulung</c:v>
                </c:pt>
                <c:pt idx="14">
                  <c:v>Sambit</c:v>
                </c:pt>
                <c:pt idx="15">
                  <c:v>Sampung</c:v>
                </c:pt>
                <c:pt idx="16">
                  <c:v>Sawoo</c:v>
                </c:pt>
                <c:pt idx="17">
                  <c:v>Siman</c:v>
                </c:pt>
                <c:pt idx="18">
                  <c:v>Slahung</c:v>
                </c:pt>
                <c:pt idx="19">
                  <c:v>Sooko</c:v>
                </c:pt>
                <c:pt idx="20">
                  <c:v>Sukorejo</c:v>
                </c:pt>
              </c:strCache>
            </c:strRef>
          </c:cat>
          <c:val>
            <c:numRef>
              <c:f>'8.T IMAM MASJID 2023'!$C$3:$C$23</c:f>
              <c:numCache>
                <c:formatCode>General</c:formatCode>
                <c:ptCount val="21"/>
                <c:pt idx="0">
                  <c:v>22</c:v>
                </c:pt>
                <c:pt idx="1">
                  <c:v>12</c:v>
                </c:pt>
                <c:pt idx="2">
                  <c:v>22</c:v>
                </c:pt>
                <c:pt idx="3">
                  <c:v>25</c:v>
                </c:pt>
                <c:pt idx="4">
                  <c:v>15</c:v>
                </c:pt>
                <c:pt idx="5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35</c:v>
                </c:pt>
                <c:pt idx="9">
                  <c:v>9</c:v>
                </c:pt>
                <c:pt idx="10">
                  <c:v>27</c:v>
                </c:pt>
                <c:pt idx="11">
                  <c:v>34</c:v>
                </c:pt>
                <c:pt idx="12">
                  <c:v>13</c:v>
                </c:pt>
                <c:pt idx="13">
                  <c:v>23</c:v>
                </c:pt>
                <c:pt idx="14">
                  <c:v>17</c:v>
                </c:pt>
                <c:pt idx="15">
                  <c:v>13</c:v>
                </c:pt>
                <c:pt idx="16">
                  <c:v>15</c:v>
                </c:pt>
                <c:pt idx="17">
                  <c:v>34</c:v>
                </c:pt>
                <c:pt idx="18">
                  <c:v>24</c:v>
                </c:pt>
                <c:pt idx="19">
                  <c:v>8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A-4AF8-AA8D-8772C293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389024"/>
        <c:axId val="360394304"/>
      </c:barChart>
      <c:catAx>
        <c:axId val="3603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94304"/>
        <c:crosses val="autoZero"/>
        <c:auto val="1"/>
        <c:lblAlgn val="ctr"/>
        <c:lblOffset val="100"/>
        <c:noMultiLvlLbl val="0"/>
      </c:catAx>
      <c:valAx>
        <c:axId val="36039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0389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4</xdr:col>
      <xdr:colOff>276287</xdr:colOff>
      <xdr:row>4</xdr:row>
      <xdr:rowOff>95250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9F854CE-A0BE-CA19-6F11-63350857C05A}"/>
            </a:ext>
          </a:extLst>
        </xdr:cNvPr>
        <xdr:cNvGrpSpPr/>
      </xdr:nvGrpSpPr>
      <xdr:grpSpPr>
        <a:xfrm>
          <a:off x="66675" y="38100"/>
          <a:ext cx="2962337" cy="819150"/>
          <a:chOff x="66675" y="38100"/>
          <a:chExt cx="2962337" cy="81915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EC05AB0B-DED2-4AF7-8D4E-E3247E70AB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675" y="38100"/>
            <a:ext cx="581086" cy="552614"/>
          </a:xfrm>
          <a:prstGeom prst="rect">
            <a:avLst/>
          </a:prstGeom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8E31911-D402-4856-8D75-20F418DA3D8B}"/>
              </a:ext>
            </a:extLst>
          </xdr:cNvPr>
          <xdr:cNvSpPr txBox="1"/>
        </xdr:nvSpPr>
        <xdr:spPr>
          <a:xfrm>
            <a:off x="600137" y="85725"/>
            <a:ext cx="2428875" cy="771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d-ID" sz="1100"/>
              <a:t>Kantor  Kementerian Agama </a:t>
            </a:r>
            <a:br>
              <a:rPr lang="id-ID" sz="1100"/>
            </a:br>
            <a:r>
              <a:rPr lang="id-ID" sz="1100"/>
              <a:t>Kabupaten Ponorogo</a:t>
            </a:r>
            <a:br>
              <a:rPr lang="id-ID" sz="1100"/>
            </a:br>
            <a:r>
              <a:rPr lang="id-ID" sz="800"/>
              <a:t>Jl. Ir Juanda No 27 Tonatan Ponorogo</a:t>
            </a:r>
            <a:endParaRPr lang="id-ID" sz="1100"/>
          </a:p>
        </xdr:txBody>
      </xdr:sp>
    </xdr:grpSp>
    <xdr:clientData/>
  </xdr:twoCellAnchor>
  <xdr:twoCellAnchor>
    <xdr:from>
      <xdr:col>6</xdr:col>
      <xdr:colOff>19049</xdr:colOff>
      <xdr:row>2</xdr:row>
      <xdr:rowOff>128587</xdr:rowOff>
    </xdr:from>
    <xdr:to>
      <xdr:col>15</xdr:col>
      <xdr:colOff>552450</xdr:colOff>
      <xdr:row>17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89CEDC-DFAD-9CB8-8781-9FC179794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323849</xdr:colOff>
      <xdr:row>6</xdr:row>
      <xdr:rowOff>128587</xdr:rowOff>
    </xdr:from>
    <xdr:to>
      <xdr:col>15</xdr:col>
      <xdr:colOff>95250</xdr:colOff>
      <xdr:row>21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2D1224-1F2E-443A-1544-09FF58ACF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209611</xdr:colOff>
      <xdr:row>2</xdr:row>
      <xdr:rowOff>171614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3E744E-BC76-4B69-BC87-2365799D4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86" cy="552614"/>
        </a:xfrm>
        <a:prstGeom prst="rect">
          <a:avLst/>
        </a:prstGeom>
      </xdr:spPr>
    </xdr:pic>
    <xdr:clientData/>
  </xdr:twoCellAnchor>
  <xdr:twoCellAnchor>
    <xdr:from>
      <xdr:col>1</xdr:col>
      <xdr:colOff>228662</xdr:colOff>
      <xdr:row>0</xdr:row>
      <xdr:rowOff>85725</xdr:rowOff>
    </xdr:from>
    <xdr:to>
      <xdr:col>3</xdr:col>
      <xdr:colOff>581087</xdr:colOff>
      <xdr:row>3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3271554-1008-4B1D-A2A2-A9607B10A4A4}"/>
            </a:ext>
          </a:extLst>
        </xdr:cNvPr>
        <xdr:cNvSpPr txBox="1"/>
      </xdr:nvSpPr>
      <xdr:spPr>
        <a:xfrm>
          <a:off x="600137" y="85725"/>
          <a:ext cx="24288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100"/>
            <a:t>Kantor  Kementerian Agama </a:t>
          </a:r>
          <a:br>
            <a:rPr lang="id-ID" sz="1100"/>
          </a:br>
          <a:r>
            <a:rPr lang="id-ID" sz="1100"/>
            <a:t>Kabupaten Ponorogo</a:t>
          </a:r>
          <a:br>
            <a:rPr lang="id-ID" sz="1100"/>
          </a:br>
          <a:r>
            <a:rPr lang="id-ID" sz="800"/>
            <a:t>Jl. Ir Juanda No 27 Tonatan Ponorogo</a:t>
          </a:r>
          <a:endParaRPr lang="id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2</xdr:row>
      <xdr:rowOff>185737</xdr:rowOff>
    </xdr:from>
    <xdr:to>
      <xdr:col>21</xdr:col>
      <xdr:colOff>323850</xdr:colOff>
      <xdr:row>17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2AC6B4-9B53-F269-9FF7-987188A94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</xdr:row>
      <xdr:rowOff>128587</xdr:rowOff>
    </xdr:from>
    <xdr:to>
      <xdr:col>13</xdr:col>
      <xdr:colOff>390525</xdr:colOff>
      <xdr:row>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D48E42-61D4-2E2D-6151-854756D3C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133350</xdr:rowOff>
    </xdr:from>
    <xdr:to>
      <xdr:col>24</xdr:col>
      <xdr:colOff>342900</xdr:colOff>
      <xdr:row>22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7FEE6-AAF4-1262-9DBD-F37B7383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114298</xdr:colOff>
      <xdr:row>7</xdr:row>
      <xdr:rowOff>147637</xdr:rowOff>
    </xdr:from>
    <xdr:to>
      <xdr:col>22</xdr:col>
      <xdr:colOff>438149</xdr:colOff>
      <xdr:row>22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9F8B5A-32FB-0E91-DC1F-2866D8A5C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3A1B-1FE3-4647-AB19-9DC1FA7A48A3}">
  <dimension ref="A5:D20"/>
  <sheetViews>
    <sheetView workbookViewId="0">
      <selection activeCell="R9" sqref="R9"/>
    </sheetView>
  </sheetViews>
  <sheetFormatPr defaultRowHeight="15" x14ac:dyDescent="0.25"/>
  <cols>
    <col min="1" max="1" width="5.5703125" customWidth="1"/>
    <col min="2" max="2" width="12.7109375" bestFit="1" customWidth="1"/>
    <col min="3" max="3" width="9.5703125" bestFit="1" customWidth="1"/>
    <col min="4" max="4" width="13.42578125" customWidth="1"/>
  </cols>
  <sheetData>
    <row r="5" spans="1:4" x14ac:dyDescent="0.25">
      <c r="A5" t="s">
        <v>0</v>
      </c>
    </row>
    <row r="7" spans="1:4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4" x14ac:dyDescent="0.25">
      <c r="A8" s="2">
        <v>1</v>
      </c>
      <c r="B8" s="3" t="s">
        <v>5</v>
      </c>
      <c r="C8" s="4">
        <v>970098</v>
      </c>
      <c r="D8" s="5">
        <f t="shared" ref="D8:D14" si="0">C8/$C$18*100</f>
        <v>99.409750189064397</v>
      </c>
    </row>
    <row r="9" spans="1:4" x14ac:dyDescent="0.25">
      <c r="A9" s="2">
        <v>2</v>
      </c>
      <c r="B9" s="3" t="s">
        <v>6</v>
      </c>
      <c r="C9" s="4">
        <v>2855</v>
      </c>
      <c r="D9" s="5">
        <f t="shared" si="0"/>
        <v>0.29256305733006238</v>
      </c>
    </row>
    <row r="10" spans="1:4" x14ac:dyDescent="0.25">
      <c r="A10" s="2">
        <v>3</v>
      </c>
      <c r="B10" s="3" t="s">
        <v>7</v>
      </c>
      <c r="C10" s="4">
        <v>2499</v>
      </c>
      <c r="D10" s="5">
        <f t="shared" si="0"/>
        <v>0.2560823398486255</v>
      </c>
    </row>
    <row r="11" spans="1:4" x14ac:dyDescent="0.25">
      <c r="A11" s="2">
        <v>4</v>
      </c>
      <c r="B11" s="3" t="s">
        <v>8</v>
      </c>
      <c r="C11" s="4">
        <v>56</v>
      </c>
      <c r="D11" s="5">
        <f t="shared" si="0"/>
        <v>5.7385398285406276E-3</v>
      </c>
    </row>
    <row r="12" spans="1:4" x14ac:dyDescent="0.25">
      <c r="A12" s="2">
        <v>5</v>
      </c>
      <c r="B12" s="3" t="s">
        <v>9</v>
      </c>
      <c r="C12" s="4">
        <v>288</v>
      </c>
      <c r="D12" s="5">
        <f t="shared" si="0"/>
        <v>2.9512490546780373E-2</v>
      </c>
    </row>
    <row r="13" spans="1:4" x14ac:dyDescent="0.25">
      <c r="A13" s="2">
        <v>6</v>
      </c>
      <c r="B13" s="3" t="s">
        <v>10</v>
      </c>
      <c r="C13" s="4">
        <v>0</v>
      </c>
      <c r="D13" s="5">
        <f t="shared" si="0"/>
        <v>0</v>
      </c>
    </row>
    <row r="14" spans="1:4" x14ac:dyDescent="0.25">
      <c r="A14" s="2">
        <v>7</v>
      </c>
      <c r="B14" s="3" t="s">
        <v>11</v>
      </c>
      <c r="C14" s="4">
        <v>62</v>
      </c>
      <c r="D14" s="5">
        <f t="shared" si="0"/>
        <v>6.3533833815985529E-3</v>
      </c>
    </row>
    <row r="17" spans="1:3" x14ac:dyDescent="0.25">
      <c r="A17" t="s">
        <v>12</v>
      </c>
    </row>
    <row r="18" spans="1:3" x14ac:dyDescent="0.25">
      <c r="A18" s="6" t="s">
        <v>13</v>
      </c>
      <c r="C18" s="7">
        <v>975858</v>
      </c>
    </row>
    <row r="19" spans="1:3" x14ac:dyDescent="0.25">
      <c r="A19" t="s">
        <v>14</v>
      </c>
      <c r="C19" s="8">
        <v>484669</v>
      </c>
    </row>
    <row r="20" spans="1:3" x14ac:dyDescent="0.25">
      <c r="A20" t="s">
        <v>15</v>
      </c>
      <c r="C20" s="8">
        <v>491189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7C95-5AE9-4A95-83A6-BED98A16718C}">
  <dimension ref="A5:C14"/>
  <sheetViews>
    <sheetView topLeftCell="A4" workbookViewId="0">
      <selection activeCell="F3" sqref="F3"/>
    </sheetView>
  </sheetViews>
  <sheetFormatPr defaultRowHeight="15" x14ac:dyDescent="0.25"/>
  <cols>
    <col min="1" max="1" width="5.5703125" customWidth="1"/>
    <col min="2" max="2" width="20.85546875" customWidth="1"/>
    <col min="3" max="3" width="10.28515625" style="9" customWidth="1"/>
  </cols>
  <sheetData>
    <row r="5" spans="1:3" x14ac:dyDescent="0.25">
      <c r="A5" t="s">
        <v>16</v>
      </c>
    </row>
    <row r="6" spans="1:3" x14ac:dyDescent="0.25">
      <c r="A6" t="s">
        <v>17</v>
      </c>
    </row>
    <row r="8" spans="1:3" s="9" customFormat="1" x14ac:dyDescent="0.25">
      <c r="A8" s="10" t="s">
        <v>18</v>
      </c>
      <c r="B8" s="11" t="s">
        <v>19</v>
      </c>
      <c r="C8" s="11" t="s">
        <v>20</v>
      </c>
    </row>
    <row r="9" spans="1:3" x14ac:dyDescent="0.25">
      <c r="A9" s="2">
        <v>1</v>
      </c>
      <c r="B9" s="3" t="s">
        <v>21</v>
      </c>
      <c r="C9" s="2">
        <f>2171+3476</f>
        <v>5647</v>
      </c>
    </row>
    <row r="10" spans="1:3" x14ac:dyDescent="0.25">
      <c r="A10" s="2">
        <v>2</v>
      </c>
      <c r="B10" s="3" t="s">
        <v>22</v>
      </c>
      <c r="C10" s="2">
        <v>25</v>
      </c>
    </row>
    <row r="11" spans="1:3" x14ac:dyDescent="0.25">
      <c r="A11" s="2">
        <v>3</v>
      </c>
      <c r="B11" s="3" t="s">
        <v>23</v>
      </c>
      <c r="C11" s="2">
        <v>8</v>
      </c>
    </row>
    <row r="12" spans="1:3" x14ac:dyDescent="0.25">
      <c r="A12" s="2">
        <v>4</v>
      </c>
      <c r="B12" s="3" t="s">
        <v>24</v>
      </c>
      <c r="C12" s="2">
        <v>0</v>
      </c>
    </row>
    <row r="13" spans="1:3" x14ac:dyDescent="0.25">
      <c r="A13" s="2">
        <v>5</v>
      </c>
      <c r="B13" s="3" t="s">
        <v>25</v>
      </c>
      <c r="C13" s="2">
        <v>2</v>
      </c>
    </row>
    <row r="14" spans="1:3" x14ac:dyDescent="0.25">
      <c r="A14" s="2">
        <v>6</v>
      </c>
      <c r="B14" s="3" t="s">
        <v>26</v>
      </c>
      <c r="C14" s="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B81D-88D5-44B4-90A6-DAF41F873DBE}">
  <dimension ref="A2:C26"/>
  <sheetViews>
    <sheetView workbookViewId="0">
      <selection activeCell="M19" sqref="M19"/>
    </sheetView>
  </sheetViews>
  <sheetFormatPr defaultRowHeight="15" x14ac:dyDescent="0.25"/>
  <cols>
    <col min="1" max="1" width="6" customWidth="1"/>
    <col min="2" max="2" width="33.7109375" customWidth="1"/>
    <col min="3" max="3" width="16.85546875" style="9" customWidth="1"/>
    <col min="257" max="257" width="6" customWidth="1"/>
    <col min="258" max="258" width="33.7109375" customWidth="1"/>
    <col min="259" max="259" width="16.85546875" customWidth="1"/>
    <col min="513" max="513" width="6" customWidth="1"/>
    <col min="514" max="514" width="33.7109375" customWidth="1"/>
    <col min="515" max="515" width="16.85546875" customWidth="1"/>
    <col min="769" max="769" width="6" customWidth="1"/>
    <col min="770" max="770" width="33.7109375" customWidth="1"/>
    <col min="771" max="771" width="16.85546875" customWidth="1"/>
    <col min="1025" max="1025" width="6" customWidth="1"/>
    <col min="1026" max="1026" width="33.7109375" customWidth="1"/>
    <col min="1027" max="1027" width="16.85546875" customWidth="1"/>
    <col min="1281" max="1281" width="6" customWidth="1"/>
    <col min="1282" max="1282" width="33.7109375" customWidth="1"/>
    <col min="1283" max="1283" width="16.85546875" customWidth="1"/>
    <col min="1537" max="1537" width="6" customWidth="1"/>
    <col min="1538" max="1538" width="33.7109375" customWidth="1"/>
    <col min="1539" max="1539" width="16.85546875" customWidth="1"/>
    <col min="1793" max="1793" width="6" customWidth="1"/>
    <col min="1794" max="1794" width="33.7109375" customWidth="1"/>
    <col min="1795" max="1795" width="16.85546875" customWidth="1"/>
    <col min="2049" max="2049" width="6" customWidth="1"/>
    <col min="2050" max="2050" width="33.7109375" customWidth="1"/>
    <col min="2051" max="2051" width="16.85546875" customWidth="1"/>
    <col min="2305" max="2305" width="6" customWidth="1"/>
    <col min="2306" max="2306" width="33.7109375" customWidth="1"/>
    <col min="2307" max="2307" width="16.85546875" customWidth="1"/>
    <col min="2561" max="2561" width="6" customWidth="1"/>
    <col min="2562" max="2562" width="33.7109375" customWidth="1"/>
    <col min="2563" max="2563" width="16.85546875" customWidth="1"/>
    <col min="2817" max="2817" width="6" customWidth="1"/>
    <col min="2818" max="2818" width="33.7109375" customWidth="1"/>
    <col min="2819" max="2819" width="16.85546875" customWidth="1"/>
    <col min="3073" max="3073" width="6" customWidth="1"/>
    <col min="3074" max="3074" width="33.7109375" customWidth="1"/>
    <col min="3075" max="3075" width="16.85546875" customWidth="1"/>
    <col min="3329" max="3329" width="6" customWidth="1"/>
    <col min="3330" max="3330" width="33.7109375" customWidth="1"/>
    <col min="3331" max="3331" width="16.85546875" customWidth="1"/>
    <col min="3585" max="3585" width="6" customWidth="1"/>
    <col min="3586" max="3586" width="33.7109375" customWidth="1"/>
    <col min="3587" max="3587" width="16.85546875" customWidth="1"/>
    <col min="3841" max="3841" width="6" customWidth="1"/>
    <col min="3842" max="3842" width="33.7109375" customWidth="1"/>
    <col min="3843" max="3843" width="16.85546875" customWidth="1"/>
    <col min="4097" max="4097" width="6" customWidth="1"/>
    <col min="4098" max="4098" width="33.7109375" customWidth="1"/>
    <col min="4099" max="4099" width="16.85546875" customWidth="1"/>
    <col min="4353" max="4353" width="6" customWidth="1"/>
    <col min="4354" max="4354" width="33.7109375" customWidth="1"/>
    <col min="4355" max="4355" width="16.85546875" customWidth="1"/>
    <col min="4609" max="4609" width="6" customWidth="1"/>
    <col min="4610" max="4610" width="33.7109375" customWidth="1"/>
    <col min="4611" max="4611" width="16.85546875" customWidth="1"/>
    <col min="4865" max="4865" width="6" customWidth="1"/>
    <col min="4866" max="4866" width="33.7109375" customWidth="1"/>
    <col min="4867" max="4867" width="16.85546875" customWidth="1"/>
    <col min="5121" max="5121" width="6" customWidth="1"/>
    <col min="5122" max="5122" width="33.7109375" customWidth="1"/>
    <col min="5123" max="5123" width="16.85546875" customWidth="1"/>
    <col min="5377" max="5377" width="6" customWidth="1"/>
    <col min="5378" max="5378" width="33.7109375" customWidth="1"/>
    <col min="5379" max="5379" width="16.85546875" customWidth="1"/>
    <col min="5633" max="5633" width="6" customWidth="1"/>
    <col min="5634" max="5634" width="33.7109375" customWidth="1"/>
    <col min="5635" max="5635" width="16.85546875" customWidth="1"/>
    <col min="5889" max="5889" width="6" customWidth="1"/>
    <col min="5890" max="5890" width="33.7109375" customWidth="1"/>
    <col min="5891" max="5891" width="16.85546875" customWidth="1"/>
    <col min="6145" max="6145" width="6" customWidth="1"/>
    <col min="6146" max="6146" width="33.7109375" customWidth="1"/>
    <col min="6147" max="6147" width="16.85546875" customWidth="1"/>
    <col min="6401" max="6401" width="6" customWidth="1"/>
    <col min="6402" max="6402" width="33.7109375" customWidth="1"/>
    <col min="6403" max="6403" width="16.85546875" customWidth="1"/>
    <col min="6657" max="6657" width="6" customWidth="1"/>
    <col min="6658" max="6658" width="33.7109375" customWidth="1"/>
    <col min="6659" max="6659" width="16.85546875" customWidth="1"/>
    <col min="6913" max="6913" width="6" customWidth="1"/>
    <col min="6914" max="6914" width="33.7109375" customWidth="1"/>
    <col min="6915" max="6915" width="16.85546875" customWidth="1"/>
    <col min="7169" max="7169" width="6" customWidth="1"/>
    <col min="7170" max="7170" width="33.7109375" customWidth="1"/>
    <col min="7171" max="7171" width="16.85546875" customWidth="1"/>
    <col min="7425" max="7425" width="6" customWidth="1"/>
    <col min="7426" max="7426" width="33.7109375" customWidth="1"/>
    <col min="7427" max="7427" width="16.85546875" customWidth="1"/>
    <col min="7681" max="7681" width="6" customWidth="1"/>
    <col min="7682" max="7682" width="33.7109375" customWidth="1"/>
    <col min="7683" max="7683" width="16.85546875" customWidth="1"/>
    <col min="7937" max="7937" width="6" customWidth="1"/>
    <col min="7938" max="7938" width="33.7109375" customWidth="1"/>
    <col min="7939" max="7939" width="16.85546875" customWidth="1"/>
    <col min="8193" max="8193" width="6" customWidth="1"/>
    <col min="8194" max="8194" width="33.7109375" customWidth="1"/>
    <col min="8195" max="8195" width="16.85546875" customWidth="1"/>
    <col min="8449" max="8449" width="6" customWidth="1"/>
    <col min="8450" max="8450" width="33.7109375" customWidth="1"/>
    <col min="8451" max="8451" width="16.85546875" customWidth="1"/>
    <col min="8705" max="8705" width="6" customWidth="1"/>
    <col min="8706" max="8706" width="33.7109375" customWidth="1"/>
    <col min="8707" max="8707" width="16.85546875" customWidth="1"/>
    <col min="8961" max="8961" width="6" customWidth="1"/>
    <col min="8962" max="8962" width="33.7109375" customWidth="1"/>
    <col min="8963" max="8963" width="16.85546875" customWidth="1"/>
    <col min="9217" max="9217" width="6" customWidth="1"/>
    <col min="9218" max="9218" width="33.7109375" customWidth="1"/>
    <col min="9219" max="9219" width="16.85546875" customWidth="1"/>
    <col min="9473" max="9473" width="6" customWidth="1"/>
    <col min="9474" max="9474" width="33.7109375" customWidth="1"/>
    <col min="9475" max="9475" width="16.85546875" customWidth="1"/>
    <col min="9729" max="9729" width="6" customWidth="1"/>
    <col min="9730" max="9730" width="33.7109375" customWidth="1"/>
    <col min="9731" max="9731" width="16.85546875" customWidth="1"/>
    <col min="9985" max="9985" width="6" customWidth="1"/>
    <col min="9986" max="9986" width="33.7109375" customWidth="1"/>
    <col min="9987" max="9987" width="16.85546875" customWidth="1"/>
    <col min="10241" max="10241" width="6" customWidth="1"/>
    <col min="10242" max="10242" width="33.7109375" customWidth="1"/>
    <col min="10243" max="10243" width="16.85546875" customWidth="1"/>
    <col min="10497" max="10497" width="6" customWidth="1"/>
    <col min="10498" max="10498" width="33.7109375" customWidth="1"/>
    <col min="10499" max="10499" width="16.85546875" customWidth="1"/>
    <col min="10753" max="10753" width="6" customWidth="1"/>
    <col min="10754" max="10754" width="33.7109375" customWidth="1"/>
    <col min="10755" max="10755" width="16.85546875" customWidth="1"/>
    <col min="11009" max="11009" width="6" customWidth="1"/>
    <col min="11010" max="11010" width="33.7109375" customWidth="1"/>
    <col min="11011" max="11011" width="16.85546875" customWidth="1"/>
    <col min="11265" max="11265" width="6" customWidth="1"/>
    <col min="11266" max="11266" width="33.7109375" customWidth="1"/>
    <col min="11267" max="11267" width="16.85546875" customWidth="1"/>
    <col min="11521" max="11521" width="6" customWidth="1"/>
    <col min="11522" max="11522" width="33.7109375" customWidth="1"/>
    <col min="11523" max="11523" width="16.85546875" customWidth="1"/>
    <col min="11777" max="11777" width="6" customWidth="1"/>
    <col min="11778" max="11778" width="33.7109375" customWidth="1"/>
    <col min="11779" max="11779" width="16.85546875" customWidth="1"/>
    <col min="12033" max="12033" width="6" customWidth="1"/>
    <col min="12034" max="12034" width="33.7109375" customWidth="1"/>
    <col min="12035" max="12035" width="16.85546875" customWidth="1"/>
    <col min="12289" max="12289" width="6" customWidth="1"/>
    <col min="12290" max="12290" width="33.7109375" customWidth="1"/>
    <col min="12291" max="12291" width="16.85546875" customWidth="1"/>
    <col min="12545" max="12545" width="6" customWidth="1"/>
    <col min="12546" max="12546" width="33.7109375" customWidth="1"/>
    <col min="12547" max="12547" width="16.85546875" customWidth="1"/>
    <col min="12801" max="12801" width="6" customWidth="1"/>
    <col min="12802" max="12802" width="33.7109375" customWidth="1"/>
    <col min="12803" max="12803" width="16.85546875" customWidth="1"/>
    <col min="13057" max="13057" width="6" customWidth="1"/>
    <col min="13058" max="13058" width="33.7109375" customWidth="1"/>
    <col min="13059" max="13059" width="16.85546875" customWidth="1"/>
    <col min="13313" max="13313" width="6" customWidth="1"/>
    <col min="13314" max="13314" width="33.7109375" customWidth="1"/>
    <col min="13315" max="13315" width="16.85546875" customWidth="1"/>
    <col min="13569" max="13569" width="6" customWidth="1"/>
    <col min="13570" max="13570" width="33.7109375" customWidth="1"/>
    <col min="13571" max="13571" width="16.85546875" customWidth="1"/>
    <col min="13825" max="13825" width="6" customWidth="1"/>
    <col min="13826" max="13826" width="33.7109375" customWidth="1"/>
    <col min="13827" max="13827" width="16.85546875" customWidth="1"/>
    <col min="14081" max="14081" width="6" customWidth="1"/>
    <col min="14082" max="14082" width="33.7109375" customWidth="1"/>
    <col min="14083" max="14083" width="16.85546875" customWidth="1"/>
    <col min="14337" max="14337" width="6" customWidth="1"/>
    <col min="14338" max="14338" width="33.7109375" customWidth="1"/>
    <col min="14339" max="14339" width="16.85546875" customWidth="1"/>
    <col min="14593" max="14593" width="6" customWidth="1"/>
    <col min="14594" max="14594" width="33.7109375" customWidth="1"/>
    <col min="14595" max="14595" width="16.85546875" customWidth="1"/>
    <col min="14849" max="14849" width="6" customWidth="1"/>
    <col min="14850" max="14850" width="33.7109375" customWidth="1"/>
    <col min="14851" max="14851" width="16.85546875" customWidth="1"/>
    <col min="15105" max="15105" width="6" customWidth="1"/>
    <col min="15106" max="15106" width="33.7109375" customWidth="1"/>
    <col min="15107" max="15107" width="16.85546875" customWidth="1"/>
    <col min="15361" max="15361" width="6" customWidth="1"/>
    <col min="15362" max="15362" width="33.7109375" customWidth="1"/>
    <col min="15363" max="15363" width="16.85546875" customWidth="1"/>
    <col min="15617" max="15617" width="6" customWidth="1"/>
    <col min="15618" max="15618" width="33.7109375" customWidth="1"/>
    <col min="15619" max="15619" width="16.85546875" customWidth="1"/>
    <col min="15873" max="15873" width="6" customWidth="1"/>
    <col min="15874" max="15874" width="33.7109375" customWidth="1"/>
    <col min="15875" max="15875" width="16.85546875" customWidth="1"/>
    <col min="16129" max="16129" width="6" customWidth="1"/>
    <col min="16130" max="16130" width="33.7109375" customWidth="1"/>
    <col min="16131" max="16131" width="16.85546875" customWidth="1"/>
  </cols>
  <sheetData>
    <row r="2" spans="1:3" x14ac:dyDescent="0.25">
      <c r="A2" s="33" t="s">
        <v>27</v>
      </c>
      <c r="B2" s="33"/>
      <c r="C2" s="33"/>
    </row>
    <row r="3" spans="1:3" x14ac:dyDescent="0.25">
      <c r="A3" s="33" t="s">
        <v>17</v>
      </c>
      <c r="B3" s="33"/>
      <c r="C3" s="33"/>
    </row>
    <row r="4" spans="1:3" x14ac:dyDescent="0.25">
      <c r="A4" s="12" t="s">
        <v>1</v>
      </c>
      <c r="B4" s="12" t="s">
        <v>28</v>
      </c>
      <c r="C4" s="11" t="s">
        <v>29</v>
      </c>
    </row>
    <row r="5" spans="1:3" x14ac:dyDescent="0.25">
      <c r="A5" s="3">
        <v>1</v>
      </c>
      <c r="B5" s="3" t="s">
        <v>30</v>
      </c>
      <c r="C5" s="2">
        <v>25</v>
      </c>
    </row>
    <row r="6" spans="1:3" x14ac:dyDescent="0.25">
      <c r="A6" s="3">
        <v>2</v>
      </c>
      <c r="B6" s="3" t="s">
        <v>31</v>
      </c>
      <c r="C6" s="2">
        <v>19</v>
      </c>
    </row>
    <row r="7" spans="1:3" x14ac:dyDescent="0.25">
      <c r="A7" s="3">
        <v>3</v>
      </c>
      <c r="B7" s="3" t="s">
        <v>32</v>
      </c>
      <c r="C7" s="2">
        <v>21</v>
      </c>
    </row>
    <row r="8" spans="1:3" x14ac:dyDescent="0.25">
      <c r="A8" s="3">
        <v>4</v>
      </c>
      <c r="B8" s="3" t="s">
        <v>33</v>
      </c>
      <c r="C8" s="2">
        <v>57</v>
      </c>
    </row>
    <row r="9" spans="1:3" x14ac:dyDescent="0.25">
      <c r="A9" s="3">
        <v>5</v>
      </c>
      <c r="B9" s="3" t="s">
        <v>34</v>
      </c>
      <c r="C9" s="2">
        <v>29</v>
      </c>
    </row>
    <row r="10" spans="1:3" x14ac:dyDescent="0.25">
      <c r="A10" s="3">
        <v>6</v>
      </c>
      <c r="B10" s="3" t="s">
        <v>35</v>
      </c>
      <c r="C10" s="2">
        <v>4</v>
      </c>
    </row>
    <row r="11" spans="1:3" x14ac:dyDescent="0.25">
      <c r="A11" s="3">
        <v>7</v>
      </c>
      <c r="B11" s="3" t="s">
        <v>36</v>
      </c>
      <c r="C11" s="2">
        <v>4</v>
      </c>
    </row>
    <row r="12" spans="1:3" x14ac:dyDescent="0.25">
      <c r="A12" s="3">
        <v>8</v>
      </c>
      <c r="B12" s="3" t="s">
        <v>37</v>
      </c>
      <c r="C12" s="2">
        <v>15</v>
      </c>
    </row>
    <row r="13" spans="1:3" x14ac:dyDescent="0.25">
      <c r="A13" s="3">
        <v>9</v>
      </c>
      <c r="B13" s="3" t="s">
        <v>38</v>
      </c>
      <c r="C13" s="2">
        <v>11</v>
      </c>
    </row>
    <row r="14" spans="1:3" x14ac:dyDescent="0.25">
      <c r="A14" s="3">
        <v>10</v>
      </c>
      <c r="B14" s="3" t="s">
        <v>39</v>
      </c>
      <c r="C14" s="2">
        <v>23</v>
      </c>
    </row>
    <row r="15" spans="1:3" x14ac:dyDescent="0.25">
      <c r="A15" s="3">
        <v>11</v>
      </c>
      <c r="B15" s="3" t="s">
        <v>40</v>
      </c>
      <c r="C15" s="2">
        <v>63</v>
      </c>
    </row>
    <row r="16" spans="1:3" x14ac:dyDescent="0.25">
      <c r="A16" s="3">
        <v>12</v>
      </c>
      <c r="B16" s="3" t="s">
        <v>41</v>
      </c>
      <c r="C16" s="2">
        <v>22</v>
      </c>
    </row>
    <row r="17" spans="1:3" x14ac:dyDescent="0.25">
      <c r="A17" s="3">
        <v>13</v>
      </c>
      <c r="B17" s="3" t="s">
        <v>42</v>
      </c>
      <c r="C17" s="2">
        <v>4</v>
      </c>
    </row>
    <row r="18" spans="1:3" x14ac:dyDescent="0.25">
      <c r="A18" s="3">
        <v>14</v>
      </c>
      <c r="B18" s="3" t="s">
        <v>43</v>
      </c>
      <c r="C18" s="2">
        <v>25</v>
      </c>
    </row>
    <row r="19" spans="1:3" x14ac:dyDescent="0.25">
      <c r="A19" s="3">
        <v>15</v>
      </c>
      <c r="B19" s="3" t="s">
        <v>44</v>
      </c>
      <c r="C19" s="2">
        <v>16</v>
      </c>
    </row>
    <row r="20" spans="1:3" x14ac:dyDescent="0.25">
      <c r="A20" s="3">
        <v>16</v>
      </c>
      <c r="B20" s="3" t="s">
        <v>45</v>
      </c>
      <c r="C20" s="2">
        <v>14</v>
      </c>
    </row>
    <row r="21" spans="1:3" x14ac:dyDescent="0.25">
      <c r="A21" s="3">
        <v>17</v>
      </c>
      <c r="B21" s="3" t="s">
        <v>46</v>
      </c>
      <c r="C21" s="2">
        <v>2</v>
      </c>
    </row>
    <row r="22" spans="1:3" x14ac:dyDescent="0.25">
      <c r="A22" s="3">
        <v>18</v>
      </c>
      <c r="B22" s="3" t="s">
        <v>47</v>
      </c>
      <c r="C22" s="2">
        <v>11</v>
      </c>
    </row>
    <row r="23" spans="1:3" x14ac:dyDescent="0.25">
      <c r="A23" s="3">
        <v>19</v>
      </c>
      <c r="B23" s="3" t="s">
        <v>48</v>
      </c>
      <c r="C23" s="2">
        <v>31</v>
      </c>
    </row>
    <row r="24" spans="1:3" x14ac:dyDescent="0.25">
      <c r="A24" s="3">
        <v>20</v>
      </c>
      <c r="B24" s="3" t="s">
        <v>49</v>
      </c>
      <c r="C24" s="2">
        <v>5</v>
      </c>
    </row>
    <row r="25" spans="1:3" x14ac:dyDescent="0.25">
      <c r="A25" s="3">
        <v>21</v>
      </c>
      <c r="B25" s="3" t="s">
        <v>50</v>
      </c>
      <c r="C25" s="2">
        <v>36</v>
      </c>
    </row>
    <row r="26" spans="1:3" x14ac:dyDescent="0.25">
      <c r="A26" s="13"/>
      <c r="B26" s="13" t="s">
        <v>51</v>
      </c>
      <c r="C26" s="14">
        <v>437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E4BB-2875-4660-8037-6C94BD02CD73}">
  <dimension ref="A1:C8"/>
  <sheetViews>
    <sheetView workbookViewId="0">
      <selection activeCell="P13" sqref="P13"/>
    </sheetView>
  </sheetViews>
  <sheetFormatPr defaultRowHeight="15" x14ac:dyDescent="0.25"/>
  <cols>
    <col min="1" max="1" width="4.140625" customWidth="1"/>
    <col min="2" max="2" width="17.85546875" customWidth="1"/>
  </cols>
  <sheetData>
    <row r="1" spans="1:3" x14ac:dyDescent="0.25">
      <c r="A1" t="s">
        <v>52</v>
      </c>
    </row>
    <row r="2" spans="1:3" x14ac:dyDescent="0.25">
      <c r="A2" t="s">
        <v>17</v>
      </c>
    </row>
    <row r="4" spans="1:3" x14ac:dyDescent="0.25">
      <c r="A4" s="1" t="s">
        <v>1</v>
      </c>
      <c r="B4" s="1" t="s">
        <v>53</v>
      </c>
      <c r="C4" s="1" t="s">
        <v>29</v>
      </c>
    </row>
    <row r="5" spans="1:3" x14ac:dyDescent="0.25">
      <c r="A5" s="2">
        <v>1</v>
      </c>
      <c r="B5" s="3" t="s">
        <v>54</v>
      </c>
      <c r="C5" s="3">
        <v>12</v>
      </c>
    </row>
    <row r="6" spans="1:3" x14ac:dyDescent="0.25">
      <c r="A6" s="2">
        <v>2</v>
      </c>
      <c r="B6" s="3" t="s">
        <v>55</v>
      </c>
      <c r="C6" s="3">
        <v>13</v>
      </c>
    </row>
    <row r="7" spans="1:3" x14ac:dyDescent="0.25">
      <c r="A7" s="2">
        <v>3</v>
      </c>
      <c r="B7" s="3" t="s">
        <v>56</v>
      </c>
      <c r="C7" s="3">
        <v>7</v>
      </c>
    </row>
    <row r="8" spans="1:3" x14ac:dyDescent="0.25">
      <c r="A8" s="3"/>
      <c r="B8" s="3" t="s">
        <v>51</v>
      </c>
      <c r="C8" s="3">
        <v>32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B636-F339-4228-AAFE-FD6F91EEB5EB}">
  <dimension ref="A1:F26"/>
  <sheetViews>
    <sheetView topLeftCell="C10" workbookViewId="0">
      <selection activeCell="M27" sqref="M27"/>
    </sheetView>
  </sheetViews>
  <sheetFormatPr defaultRowHeight="15" x14ac:dyDescent="0.25"/>
  <cols>
    <col min="2" max="2" width="18.140625" bestFit="1" customWidth="1"/>
  </cols>
  <sheetData>
    <row r="1" spans="1:6" x14ac:dyDescent="0.25">
      <c r="A1" s="34" t="s">
        <v>57</v>
      </c>
      <c r="B1" s="34"/>
      <c r="C1" s="34"/>
      <c r="D1" s="34"/>
      <c r="E1" s="34"/>
      <c r="F1" s="34"/>
    </row>
    <row r="2" spans="1:6" x14ac:dyDescent="0.25">
      <c r="A2" s="34" t="s">
        <v>17</v>
      </c>
      <c r="B2" s="34"/>
      <c r="C2" s="34"/>
      <c r="D2" s="34"/>
      <c r="E2" s="34"/>
      <c r="F2" s="34"/>
    </row>
    <row r="3" spans="1:6" x14ac:dyDescent="0.25">
      <c r="A3" s="35" t="s">
        <v>1</v>
      </c>
      <c r="B3" s="35" t="s">
        <v>28</v>
      </c>
      <c r="C3" s="35" t="s">
        <v>58</v>
      </c>
      <c r="D3" s="35"/>
      <c r="E3" s="35"/>
      <c r="F3" s="35" t="s">
        <v>59</v>
      </c>
    </row>
    <row r="4" spans="1:6" x14ac:dyDescent="0.25">
      <c r="A4" s="35"/>
      <c r="B4" s="35"/>
      <c r="C4" s="15" t="s">
        <v>60</v>
      </c>
      <c r="D4" s="15" t="s">
        <v>61</v>
      </c>
      <c r="E4" s="15" t="s">
        <v>62</v>
      </c>
      <c r="F4" s="35"/>
    </row>
    <row r="5" spans="1:6" x14ac:dyDescent="0.25">
      <c r="A5" s="2">
        <v>1</v>
      </c>
      <c r="B5" s="3" t="s">
        <v>63</v>
      </c>
      <c r="C5" s="3">
        <v>6</v>
      </c>
      <c r="D5" s="3">
        <v>1</v>
      </c>
      <c r="E5" s="3">
        <v>1</v>
      </c>
      <c r="F5" s="3">
        <v>8</v>
      </c>
    </row>
    <row r="6" spans="1:6" x14ac:dyDescent="0.25">
      <c r="A6" s="2">
        <v>2</v>
      </c>
      <c r="B6" s="3" t="s">
        <v>64</v>
      </c>
      <c r="C6" s="3">
        <v>6</v>
      </c>
      <c r="D6" s="3"/>
      <c r="E6" s="3"/>
      <c r="F6" s="3">
        <v>6</v>
      </c>
    </row>
    <row r="7" spans="1:6" x14ac:dyDescent="0.25">
      <c r="A7" s="2">
        <v>3</v>
      </c>
      <c r="B7" s="3" t="s">
        <v>65</v>
      </c>
      <c r="C7" s="3">
        <v>4</v>
      </c>
      <c r="D7" s="3">
        <v>1</v>
      </c>
      <c r="E7" s="3"/>
      <c r="F7" s="3">
        <v>5</v>
      </c>
    </row>
    <row r="8" spans="1:6" x14ac:dyDescent="0.25">
      <c r="A8" s="2">
        <v>4</v>
      </c>
      <c r="B8" s="3" t="s">
        <v>66</v>
      </c>
      <c r="C8" s="3">
        <v>5</v>
      </c>
      <c r="D8" s="3">
        <v>1</v>
      </c>
      <c r="E8" s="3"/>
      <c r="F8" s="3">
        <v>6</v>
      </c>
    </row>
    <row r="9" spans="1:6" x14ac:dyDescent="0.25">
      <c r="A9" s="2">
        <v>5</v>
      </c>
      <c r="B9" s="3" t="s">
        <v>67</v>
      </c>
      <c r="C9" s="3">
        <v>5</v>
      </c>
      <c r="D9" s="3"/>
      <c r="E9" s="3"/>
      <c r="F9" s="3">
        <v>5</v>
      </c>
    </row>
    <row r="10" spans="1:6" x14ac:dyDescent="0.25">
      <c r="A10" s="2">
        <v>6</v>
      </c>
      <c r="B10" s="3" t="s">
        <v>68</v>
      </c>
      <c r="C10" s="3">
        <v>6</v>
      </c>
      <c r="D10" s="3"/>
      <c r="E10" s="3"/>
      <c r="F10" s="3">
        <v>6</v>
      </c>
    </row>
    <row r="11" spans="1:6" x14ac:dyDescent="0.25">
      <c r="A11" s="2">
        <v>7</v>
      </c>
      <c r="B11" s="3" t="s">
        <v>69</v>
      </c>
      <c r="C11" s="3">
        <v>2</v>
      </c>
      <c r="D11" s="3"/>
      <c r="E11" s="3"/>
      <c r="F11" s="3">
        <v>2</v>
      </c>
    </row>
    <row r="12" spans="1:6" x14ac:dyDescent="0.25">
      <c r="A12" s="2">
        <v>8</v>
      </c>
      <c r="B12" s="3" t="s">
        <v>70</v>
      </c>
      <c r="C12" s="3">
        <v>6</v>
      </c>
      <c r="D12" s="3">
        <v>1</v>
      </c>
      <c r="E12" s="3"/>
      <c r="F12" s="3">
        <v>7</v>
      </c>
    </row>
    <row r="13" spans="1:6" x14ac:dyDescent="0.25">
      <c r="A13" s="2">
        <v>9</v>
      </c>
      <c r="B13" s="3" t="s">
        <v>71</v>
      </c>
      <c r="C13" s="3">
        <v>5</v>
      </c>
      <c r="D13" s="3">
        <v>1</v>
      </c>
      <c r="E13" s="3"/>
      <c r="F13" s="3">
        <v>6</v>
      </c>
    </row>
    <row r="14" spans="1:6" x14ac:dyDescent="0.25">
      <c r="A14" s="2">
        <v>10</v>
      </c>
      <c r="B14" s="3" t="s">
        <v>72</v>
      </c>
      <c r="C14" s="3">
        <v>7</v>
      </c>
      <c r="D14" s="3"/>
      <c r="E14" s="3"/>
      <c r="F14" s="3">
        <v>7</v>
      </c>
    </row>
    <row r="15" spans="1:6" x14ac:dyDescent="0.25">
      <c r="A15" s="2">
        <v>11</v>
      </c>
      <c r="B15" s="3" t="s">
        <v>73</v>
      </c>
      <c r="C15" s="3">
        <v>7</v>
      </c>
      <c r="D15" s="3"/>
      <c r="E15" s="3"/>
      <c r="F15" s="3">
        <v>7</v>
      </c>
    </row>
    <row r="16" spans="1:6" x14ac:dyDescent="0.25">
      <c r="A16" s="2">
        <v>12</v>
      </c>
      <c r="B16" s="3" t="s">
        <v>74</v>
      </c>
      <c r="C16" s="3">
        <v>5</v>
      </c>
      <c r="D16" s="3">
        <v>1</v>
      </c>
      <c r="E16" s="3">
        <v>1</v>
      </c>
      <c r="F16" s="3">
        <v>7</v>
      </c>
    </row>
    <row r="17" spans="1:6" x14ac:dyDescent="0.25">
      <c r="A17" s="2">
        <v>13</v>
      </c>
      <c r="B17" s="3" t="s">
        <v>75</v>
      </c>
      <c r="C17" s="3">
        <v>5</v>
      </c>
      <c r="D17" s="3"/>
      <c r="E17" s="3"/>
      <c r="F17" s="3">
        <v>5</v>
      </c>
    </row>
    <row r="18" spans="1:6" x14ac:dyDescent="0.25">
      <c r="A18" s="2">
        <v>14</v>
      </c>
      <c r="B18" s="3" t="s">
        <v>76</v>
      </c>
      <c r="C18" s="3">
        <v>7</v>
      </c>
      <c r="D18" s="3"/>
      <c r="E18" s="3"/>
      <c r="F18" s="3">
        <v>7</v>
      </c>
    </row>
    <row r="19" spans="1:6" x14ac:dyDescent="0.25">
      <c r="A19" s="2">
        <v>15</v>
      </c>
      <c r="B19" s="3" t="s">
        <v>77</v>
      </c>
      <c r="C19" s="3">
        <v>5</v>
      </c>
      <c r="D19" s="3">
        <v>1</v>
      </c>
      <c r="E19" s="3">
        <v>3</v>
      </c>
      <c r="F19" s="3">
        <v>9</v>
      </c>
    </row>
    <row r="20" spans="1:6" x14ac:dyDescent="0.25">
      <c r="A20" s="2">
        <v>16</v>
      </c>
      <c r="B20" s="3" t="s">
        <v>78</v>
      </c>
      <c r="C20" s="3">
        <v>7</v>
      </c>
      <c r="D20" s="3"/>
      <c r="E20" s="3"/>
      <c r="F20" s="3">
        <v>7</v>
      </c>
    </row>
    <row r="21" spans="1:6" x14ac:dyDescent="0.25">
      <c r="A21" s="2">
        <v>17</v>
      </c>
      <c r="B21" s="3" t="s">
        <v>79</v>
      </c>
      <c r="C21" s="3">
        <v>5</v>
      </c>
      <c r="D21" s="3"/>
      <c r="E21" s="3">
        <v>3</v>
      </c>
      <c r="F21" s="3">
        <v>8</v>
      </c>
    </row>
    <row r="22" spans="1:6" x14ac:dyDescent="0.25">
      <c r="A22" s="2">
        <v>18</v>
      </c>
      <c r="B22" s="3" t="s">
        <v>80</v>
      </c>
      <c r="C22" s="3">
        <v>3</v>
      </c>
      <c r="D22" s="3"/>
      <c r="E22" s="3">
        <v>3</v>
      </c>
      <c r="F22" s="3">
        <v>6</v>
      </c>
    </row>
    <row r="23" spans="1:6" x14ac:dyDescent="0.25">
      <c r="A23" s="2">
        <v>19</v>
      </c>
      <c r="B23" s="3" t="s">
        <v>81</v>
      </c>
      <c r="C23" s="3">
        <v>6</v>
      </c>
      <c r="D23" s="3"/>
      <c r="E23" s="3">
        <v>2</v>
      </c>
      <c r="F23" s="3">
        <v>8</v>
      </c>
    </row>
    <row r="24" spans="1:6" x14ac:dyDescent="0.25">
      <c r="A24" s="2">
        <v>20</v>
      </c>
      <c r="B24" s="3" t="s">
        <v>82</v>
      </c>
      <c r="C24" s="3">
        <v>6</v>
      </c>
      <c r="D24" s="3">
        <v>1</v>
      </c>
      <c r="E24" s="3">
        <v>2</v>
      </c>
      <c r="F24" s="3">
        <v>9</v>
      </c>
    </row>
    <row r="25" spans="1:6" x14ac:dyDescent="0.25">
      <c r="A25" s="2">
        <v>21</v>
      </c>
      <c r="B25" s="3" t="s">
        <v>83</v>
      </c>
      <c r="C25" s="3">
        <v>6</v>
      </c>
      <c r="D25" s="3"/>
      <c r="E25" s="3">
        <v>1</v>
      </c>
      <c r="F25" s="3">
        <v>7</v>
      </c>
    </row>
    <row r="26" spans="1:6" x14ac:dyDescent="0.25">
      <c r="A26" s="13"/>
      <c r="B26" s="13" t="s">
        <v>51</v>
      </c>
      <c r="C26" s="13">
        <v>114</v>
      </c>
      <c r="D26" s="13">
        <v>8</v>
      </c>
      <c r="E26" s="13">
        <v>16</v>
      </c>
      <c r="F26" s="13">
        <v>138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27A4-659A-499D-A7F7-506202A91EA7}">
  <dimension ref="A1:Q24"/>
  <sheetViews>
    <sheetView workbookViewId="0">
      <selection activeCell="S8" sqref="S8"/>
    </sheetView>
  </sheetViews>
  <sheetFormatPr defaultRowHeight="15" x14ac:dyDescent="0.25"/>
  <cols>
    <col min="1" max="1" width="4.7109375" style="24" customWidth="1"/>
    <col min="2" max="2" width="12.28515625" style="16" customWidth="1"/>
    <col min="3" max="6" width="9.140625" style="24"/>
    <col min="7" max="7" width="13.5703125" style="24" customWidth="1"/>
    <col min="8" max="9" width="9.140625" style="24"/>
    <col min="10" max="10" width="13.140625" style="24" customWidth="1"/>
    <col min="11" max="11" width="9.140625" style="24"/>
    <col min="12" max="12" width="16.5703125" style="24" customWidth="1"/>
    <col min="13" max="17" width="9.140625" style="24"/>
    <col min="18" max="16384" width="9.140625" style="16"/>
  </cols>
  <sheetData>
    <row r="1" spans="1:17" ht="18.75" x14ac:dyDescent="0.3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19" customFormat="1" ht="51" customHeight="1" x14ac:dyDescent="0.25">
      <c r="A2" s="37" t="s">
        <v>85</v>
      </c>
      <c r="B2" s="37"/>
      <c r="C2" s="18" t="s">
        <v>86</v>
      </c>
      <c r="D2" s="18" t="s">
        <v>87</v>
      </c>
      <c r="E2" s="18" t="s">
        <v>88</v>
      </c>
      <c r="F2" s="18" t="s">
        <v>89</v>
      </c>
      <c r="G2" s="17" t="s">
        <v>90</v>
      </c>
      <c r="H2" s="17" t="s">
        <v>91</v>
      </c>
      <c r="I2" s="18" t="s">
        <v>92</v>
      </c>
      <c r="J2" s="17" t="s">
        <v>93</v>
      </c>
      <c r="K2" s="17" t="s">
        <v>94</v>
      </c>
      <c r="L2" s="17" t="s">
        <v>95</v>
      </c>
      <c r="M2" s="17" t="s">
        <v>96</v>
      </c>
      <c r="N2" s="17" t="s">
        <v>97</v>
      </c>
      <c r="O2" s="17" t="s">
        <v>98</v>
      </c>
      <c r="P2" s="17" t="s">
        <v>99</v>
      </c>
      <c r="Q2" s="17" t="s">
        <v>100</v>
      </c>
    </row>
    <row r="3" spans="1:17" x14ac:dyDescent="0.25">
      <c r="A3" s="20">
        <v>1</v>
      </c>
      <c r="B3" s="21" t="s">
        <v>30</v>
      </c>
      <c r="C3" s="20"/>
      <c r="D3" s="20"/>
      <c r="E3" s="20"/>
      <c r="F3" s="20"/>
      <c r="G3" s="20">
        <v>3</v>
      </c>
      <c r="H3" s="20"/>
      <c r="I3" s="20"/>
      <c r="J3" s="20">
        <v>1</v>
      </c>
      <c r="K3" s="20"/>
      <c r="L3" s="20">
        <v>35</v>
      </c>
      <c r="M3" s="20"/>
      <c r="N3" s="20"/>
      <c r="O3" s="20">
        <v>90</v>
      </c>
      <c r="P3" s="20"/>
      <c r="Q3" s="20">
        <f>SUM(C3:O3)</f>
        <v>129</v>
      </c>
    </row>
    <row r="4" spans="1:17" x14ac:dyDescent="0.25">
      <c r="A4" s="20">
        <v>2</v>
      </c>
      <c r="B4" s="21" t="s">
        <v>31</v>
      </c>
      <c r="C4" s="20"/>
      <c r="D4" s="20"/>
      <c r="E4" s="20"/>
      <c r="F4" s="20"/>
      <c r="G4" s="20">
        <v>1</v>
      </c>
      <c r="H4" s="20"/>
      <c r="I4" s="20"/>
      <c r="J4" s="20"/>
      <c r="K4" s="20"/>
      <c r="L4" s="20">
        <v>24</v>
      </c>
      <c r="M4" s="20"/>
      <c r="N4" s="20"/>
      <c r="O4" s="20">
        <v>33</v>
      </c>
      <c r="P4" s="20"/>
      <c r="Q4" s="20">
        <f t="shared" ref="Q4:Q23" si="0">SUM(C4:O4)</f>
        <v>58</v>
      </c>
    </row>
    <row r="5" spans="1:17" x14ac:dyDescent="0.25">
      <c r="A5" s="20">
        <v>3</v>
      </c>
      <c r="B5" s="21" t="s">
        <v>32</v>
      </c>
      <c r="C5" s="20"/>
      <c r="D5" s="20"/>
      <c r="E5" s="20"/>
      <c r="F5" s="20">
        <v>1</v>
      </c>
      <c r="G5" s="20">
        <v>3</v>
      </c>
      <c r="H5" s="20"/>
      <c r="I5" s="20"/>
      <c r="J5" s="20"/>
      <c r="K5" s="20"/>
      <c r="L5" s="20">
        <v>20</v>
      </c>
      <c r="M5" s="20"/>
      <c r="N5" s="20"/>
      <c r="O5" s="20">
        <v>57</v>
      </c>
      <c r="P5" s="20"/>
      <c r="Q5" s="20">
        <f t="shared" si="0"/>
        <v>81</v>
      </c>
    </row>
    <row r="6" spans="1:17" x14ac:dyDescent="0.25">
      <c r="A6" s="20">
        <v>4</v>
      </c>
      <c r="B6" s="21" t="s">
        <v>33</v>
      </c>
      <c r="C6" s="20"/>
      <c r="D6" s="20"/>
      <c r="E6" s="20"/>
      <c r="F6" s="20">
        <v>1</v>
      </c>
      <c r="G6" s="20">
        <v>1</v>
      </c>
      <c r="H6" s="20"/>
      <c r="I6" s="20"/>
      <c r="J6" s="20">
        <v>1</v>
      </c>
      <c r="K6" s="20"/>
      <c r="L6" s="20">
        <v>17</v>
      </c>
      <c r="M6" s="20"/>
      <c r="N6" s="20"/>
      <c r="O6" s="20">
        <v>35</v>
      </c>
      <c r="P6" s="20"/>
      <c r="Q6" s="20">
        <f t="shared" si="0"/>
        <v>55</v>
      </c>
    </row>
    <row r="7" spans="1:17" x14ac:dyDescent="0.25">
      <c r="A7" s="20">
        <v>5</v>
      </c>
      <c r="B7" s="21" t="s">
        <v>34</v>
      </c>
      <c r="C7" s="20"/>
      <c r="D7" s="20"/>
      <c r="E7" s="20"/>
      <c r="F7" s="20">
        <v>1</v>
      </c>
      <c r="G7" s="20">
        <v>2</v>
      </c>
      <c r="H7" s="20"/>
      <c r="I7" s="20"/>
      <c r="J7" s="20"/>
      <c r="K7" s="20"/>
      <c r="L7" s="20">
        <v>28</v>
      </c>
      <c r="M7" s="20"/>
      <c r="N7" s="20"/>
      <c r="O7" s="20">
        <v>61</v>
      </c>
      <c r="P7" s="20"/>
      <c r="Q7" s="20">
        <f t="shared" si="0"/>
        <v>92</v>
      </c>
    </row>
    <row r="8" spans="1:17" x14ac:dyDescent="0.25">
      <c r="A8" s="20">
        <v>6</v>
      </c>
      <c r="B8" s="21" t="s">
        <v>35</v>
      </c>
      <c r="C8" s="20"/>
      <c r="D8" s="20"/>
      <c r="E8" s="20"/>
      <c r="F8" s="20">
        <v>1</v>
      </c>
      <c r="G8" s="20">
        <v>1</v>
      </c>
      <c r="H8" s="20"/>
      <c r="I8" s="20"/>
      <c r="J8" s="20">
        <v>1</v>
      </c>
      <c r="K8" s="20"/>
      <c r="L8" s="20">
        <v>36</v>
      </c>
      <c r="M8" s="20"/>
      <c r="N8" s="20"/>
      <c r="O8" s="20">
        <v>80</v>
      </c>
      <c r="P8" s="20"/>
      <c r="Q8" s="20">
        <f t="shared" si="0"/>
        <v>119</v>
      </c>
    </row>
    <row r="9" spans="1:17" x14ac:dyDescent="0.25">
      <c r="A9" s="20">
        <v>7</v>
      </c>
      <c r="B9" s="21" t="s">
        <v>36</v>
      </c>
      <c r="C9" s="20"/>
      <c r="D9" s="20"/>
      <c r="E9" s="20"/>
      <c r="F9" s="20"/>
      <c r="G9" s="20">
        <v>1</v>
      </c>
      <c r="H9" s="20"/>
      <c r="I9" s="20"/>
      <c r="J9" s="20"/>
      <c r="K9" s="20"/>
      <c r="L9" s="20">
        <v>19</v>
      </c>
      <c r="M9" s="20"/>
      <c r="N9" s="20"/>
      <c r="O9" s="20">
        <v>20</v>
      </c>
      <c r="P9" s="20"/>
      <c r="Q9" s="20">
        <f t="shared" si="0"/>
        <v>40</v>
      </c>
    </row>
    <row r="10" spans="1:17" x14ac:dyDescent="0.25">
      <c r="A10" s="20">
        <v>8</v>
      </c>
      <c r="B10" s="21" t="s">
        <v>37</v>
      </c>
      <c r="C10" s="20"/>
      <c r="D10" s="20">
        <v>4</v>
      </c>
      <c r="E10" s="20"/>
      <c r="F10" s="20">
        <v>1</v>
      </c>
      <c r="G10" s="20">
        <v>1</v>
      </c>
      <c r="H10" s="20"/>
      <c r="I10" s="20"/>
      <c r="J10" s="20">
        <v>1</v>
      </c>
      <c r="K10" s="20"/>
      <c r="L10" s="20">
        <v>26</v>
      </c>
      <c r="M10" s="20"/>
      <c r="N10" s="20"/>
      <c r="O10" s="20">
        <v>41</v>
      </c>
      <c r="P10" s="20"/>
      <c r="Q10" s="20">
        <f t="shared" si="0"/>
        <v>74</v>
      </c>
    </row>
    <row r="11" spans="1:17" x14ac:dyDescent="0.25">
      <c r="A11" s="20">
        <v>9</v>
      </c>
      <c r="B11" s="21" t="s">
        <v>38</v>
      </c>
      <c r="C11" s="20"/>
      <c r="D11" s="20"/>
      <c r="E11" s="20"/>
      <c r="F11" s="20"/>
      <c r="G11" s="20"/>
      <c r="H11" s="20"/>
      <c r="I11" s="20"/>
      <c r="J11" s="20"/>
      <c r="K11" s="20"/>
      <c r="L11" s="20">
        <v>14</v>
      </c>
      <c r="M11" s="20"/>
      <c r="N11" s="20"/>
      <c r="O11" s="20">
        <v>26</v>
      </c>
      <c r="P11" s="20"/>
      <c r="Q11" s="20">
        <f t="shared" si="0"/>
        <v>40</v>
      </c>
    </row>
    <row r="12" spans="1:17" x14ac:dyDescent="0.25">
      <c r="A12" s="20">
        <v>10</v>
      </c>
      <c r="B12" s="21" t="s">
        <v>39</v>
      </c>
      <c r="C12" s="20"/>
      <c r="D12" s="20"/>
      <c r="E12" s="20"/>
      <c r="F12" s="20"/>
      <c r="G12" s="20"/>
      <c r="H12" s="20"/>
      <c r="I12" s="20"/>
      <c r="J12" s="20"/>
      <c r="K12" s="20"/>
      <c r="L12" s="20">
        <v>21</v>
      </c>
      <c r="M12" s="20"/>
      <c r="N12" s="20"/>
      <c r="O12" s="20">
        <v>24</v>
      </c>
      <c r="P12" s="20"/>
      <c r="Q12" s="20">
        <f t="shared" si="0"/>
        <v>45</v>
      </c>
    </row>
    <row r="13" spans="1:17" x14ac:dyDescent="0.25">
      <c r="A13" s="20">
        <v>11</v>
      </c>
      <c r="B13" s="21" t="s">
        <v>40</v>
      </c>
      <c r="C13" s="20"/>
      <c r="D13" s="20"/>
      <c r="E13" s="20"/>
      <c r="F13" s="20">
        <v>1</v>
      </c>
      <c r="G13" s="20">
        <v>4</v>
      </c>
      <c r="H13" s="20"/>
      <c r="I13" s="20"/>
      <c r="J13" s="20">
        <v>2</v>
      </c>
      <c r="K13" s="20"/>
      <c r="L13" s="20">
        <v>31</v>
      </c>
      <c r="M13" s="20"/>
      <c r="N13" s="20"/>
      <c r="O13" s="20">
        <v>87</v>
      </c>
      <c r="P13" s="20"/>
      <c r="Q13" s="20">
        <f t="shared" si="0"/>
        <v>125</v>
      </c>
    </row>
    <row r="14" spans="1:17" x14ac:dyDescent="0.25">
      <c r="A14" s="20">
        <v>12</v>
      </c>
      <c r="B14" s="21" t="s">
        <v>41</v>
      </c>
      <c r="C14" s="20"/>
      <c r="D14" s="20">
        <v>1</v>
      </c>
      <c r="E14" s="20"/>
      <c r="F14" s="20">
        <v>1</v>
      </c>
      <c r="G14" s="20">
        <v>1</v>
      </c>
      <c r="H14" s="20"/>
      <c r="I14" s="20"/>
      <c r="J14" s="20">
        <v>1</v>
      </c>
      <c r="K14" s="20"/>
      <c r="L14" s="20">
        <v>47</v>
      </c>
      <c r="M14" s="20"/>
      <c r="N14" s="20"/>
      <c r="O14" s="20">
        <v>69</v>
      </c>
      <c r="P14" s="20"/>
      <c r="Q14" s="20">
        <f t="shared" si="0"/>
        <v>120</v>
      </c>
    </row>
    <row r="15" spans="1:17" x14ac:dyDescent="0.25">
      <c r="A15" s="20">
        <v>13</v>
      </c>
      <c r="B15" s="21" t="s">
        <v>42</v>
      </c>
      <c r="C15" s="20"/>
      <c r="D15" s="20"/>
      <c r="E15" s="20"/>
      <c r="F15" s="20"/>
      <c r="G15" s="20"/>
      <c r="H15" s="20"/>
      <c r="I15" s="20"/>
      <c r="J15" s="20"/>
      <c r="K15" s="20"/>
      <c r="L15" s="20">
        <v>8</v>
      </c>
      <c r="M15" s="20"/>
      <c r="N15" s="20"/>
      <c r="O15" s="20">
        <v>17</v>
      </c>
      <c r="P15" s="20"/>
      <c r="Q15" s="20">
        <f t="shared" si="0"/>
        <v>25</v>
      </c>
    </row>
    <row r="16" spans="1:17" x14ac:dyDescent="0.25">
      <c r="A16" s="20">
        <v>14</v>
      </c>
      <c r="B16" s="21" t="s">
        <v>43</v>
      </c>
      <c r="C16" s="20"/>
      <c r="D16" s="20">
        <v>1</v>
      </c>
      <c r="E16" s="20"/>
      <c r="F16" s="20">
        <v>1</v>
      </c>
      <c r="G16" s="20">
        <v>2</v>
      </c>
      <c r="H16" s="20"/>
      <c r="I16" s="20"/>
      <c r="J16" s="20"/>
      <c r="K16" s="20"/>
      <c r="L16" s="20">
        <v>43</v>
      </c>
      <c r="M16" s="20"/>
      <c r="N16" s="20"/>
      <c r="O16" s="20">
        <v>70</v>
      </c>
      <c r="P16" s="20"/>
      <c r="Q16" s="20">
        <f t="shared" si="0"/>
        <v>117</v>
      </c>
    </row>
    <row r="17" spans="1:17" x14ac:dyDescent="0.25">
      <c r="A17" s="20">
        <v>15</v>
      </c>
      <c r="B17" s="21" t="s">
        <v>44</v>
      </c>
      <c r="C17" s="20"/>
      <c r="D17" s="20"/>
      <c r="E17" s="20"/>
      <c r="F17" s="20"/>
      <c r="G17" s="20"/>
      <c r="H17" s="20"/>
      <c r="I17" s="20"/>
      <c r="J17" s="20"/>
      <c r="K17" s="20"/>
      <c r="L17" s="20">
        <v>16</v>
      </c>
      <c r="M17" s="20"/>
      <c r="N17" s="20"/>
      <c r="O17" s="20">
        <v>41</v>
      </c>
      <c r="P17" s="20"/>
      <c r="Q17" s="20">
        <f t="shared" si="0"/>
        <v>57</v>
      </c>
    </row>
    <row r="18" spans="1:17" x14ac:dyDescent="0.25">
      <c r="A18" s="20">
        <v>16</v>
      </c>
      <c r="B18" s="21" t="s">
        <v>45</v>
      </c>
      <c r="C18" s="20"/>
      <c r="D18" s="20">
        <v>1</v>
      </c>
      <c r="E18" s="20"/>
      <c r="F18" s="20">
        <v>2</v>
      </c>
      <c r="G18" s="20">
        <v>1</v>
      </c>
      <c r="H18" s="20"/>
      <c r="I18" s="20"/>
      <c r="J18" s="20"/>
      <c r="K18" s="20"/>
      <c r="L18" s="20">
        <v>35</v>
      </c>
      <c r="M18" s="20"/>
      <c r="N18" s="20"/>
      <c r="O18" s="20">
        <v>39</v>
      </c>
      <c r="P18" s="20"/>
      <c r="Q18" s="20">
        <f t="shared" si="0"/>
        <v>78</v>
      </c>
    </row>
    <row r="19" spans="1:17" x14ac:dyDescent="0.25">
      <c r="A19" s="20">
        <v>17</v>
      </c>
      <c r="B19" s="21" t="s">
        <v>46</v>
      </c>
      <c r="C19" s="20"/>
      <c r="D19" s="20">
        <v>1</v>
      </c>
      <c r="E19" s="20"/>
      <c r="F19" s="20"/>
      <c r="G19" s="20">
        <v>1</v>
      </c>
      <c r="H19" s="20"/>
      <c r="I19" s="20"/>
      <c r="J19" s="20">
        <v>2</v>
      </c>
      <c r="K19" s="20"/>
      <c r="L19" s="20">
        <v>40</v>
      </c>
      <c r="M19" s="20"/>
      <c r="N19" s="20"/>
      <c r="O19" s="20">
        <v>90</v>
      </c>
      <c r="P19" s="20"/>
      <c r="Q19" s="20">
        <f t="shared" si="0"/>
        <v>134</v>
      </c>
    </row>
    <row r="20" spans="1:17" x14ac:dyDescent="0.25">
      <c r="A20" s="20">
        <v>18</v>
      </c>
      <c r="B20" s="21" t="s">
        <v>47</v>
      </c>
      <c r="C20" s="20"/>
      <c r="D20" s="20">
        <v>1</v>
      </c>
      <c r="E20" s="20"/>
      <c r="F20" s="20">
        <v>1</v>
      </c>
      <c r="G20" s="20">
        <v>1</v>
      </c>
      <c r="H20" s="20"/>
      <c r="I20" s="20"/>
      <c r="J20" s="20"/>
      <c r="K20" s="20"/>
      <c r="L20" s="20">
        <v>26</v>
      </c>
      <c r="M20" s="20"/>
      <c r="N20" s="20"/>
      <c r="O20" s="20">
        <v>44</v>
      </c>
      <c r="P20" s="20"/>
      <c r="Q20" s="20">
        <f t="shared" si="0"/>
        <v>73</v>
      </c>
    </row>
    <row r="21" spans="1:17" x14ac:dyDescent="0.25">
      <c r="A21" s="20">
        <v>19</v>
      </c>
      <c r="B21" s="21" t="s">
        <v>48</v>
      </c>
      <c r="C21" s="20"/>
      <c r="D21" s="20">
        <v>1</v>
      </c>
      <c r="E21" s="20"/>
      <c r="F21" s="20"/>
      <c r="G21" s="20">
        <v>2</v>
      </c>
      <c r="H21" s="20"/>
      <c r="I21" s="20"/>
      <c r="J21" s="20">
        <v>2</v>
      </c>
      <c r="K21" s="20"/>
      <c r="L21" s="20">
        <v>33</v>
      </c>
      <c r="M21" s="20"/>
      <c r="N21" s="20"/>
      <c r="O21" s="20">
        <v>65</v>
      </c>
      <c r="P21" s="20"/>
      <c r="Q21" s="20">
        <f t="shared" si="0"/>
        <v>103</v>
      </c>
    </row>
    <row r="22" spans="1:17" x14ac:dyDescent="0.25">
      <c r="A22" s="20">
        <v>20</v>
      </c>
      <c r="B22" s="21" t="s">
        <v>49</v>
      </c>
      <c r="C22" s="20"/>
      <c r="D22" s="20">
        <v>1</v>
      </c>
      <c r="E22" s="20"/>
      <c r="F22" s="20"/>
      <c r="G22" s="20">
        <v>1</v>
      </c>
      <c r="H22" s="20"/>
      <c r="I22" s="20"/>
      <c r="J22" s="20">
        <v>1</v>
      </c>
      <c r="K22" s="20"/>
      <c r="L22" s="20">
        <v>9</v>
      </c>
      <c r="M22" s="20"/>
      <c r="N22" s="20"/>
      <c r="O22" s="20">
        <v>28</v>
      </c>
      <c r="P22" s="20"/>
      <c r="Q22" s="20">
        <f t="shared" si="0"/>
        <v>40</v>
      </c>
    </row>
    <row r="23" spans="1:17" x14ac:dyDescent="0.25">
      <c r="A23" s="20">
        <v>21</v>
      </c>
      <c r="B23" s="21" t="s">
        <v>50</v>
      </c>
      <c r="C23" s="20"/>
      <c r="D23" s="20"/>
      <c r="E23" s="20"/>
      <c r="F23" s="20">
        <v>1</v>
      </c>
      <c r="G23" s="20">
        <v>2</v>
      </c>
      <c r="H23" s="20"/>
      <c r="I23" s="20"/>
      <c r="J23" s="20">
        <v>3</v>
      </c>
      <c r="K23" s="20"/>
      <c r="L23" s="20">
        <v>42</v>
      </c>
      <c r="M23" s="20"/>
      <c r="N23" s="20"/>
      <c r="O23" s="20">
        <v>54</v>
      </c>
      <c r="P23" s="20"/>
      <c r="Q23" s="20">
        <f t="shared" si="0"/>
        <v>102</v>
      </c>
    </row>
    <row r="24" spans="1:17" s="23" customFormat="1" x14ac:dyDescent="0.25">
      <c r="A24" s="38" t="s">
        <v>101</v>
      </c>
      <c r="B24" s="38"/>
      <c r="C24" s="22">
        <f t="shared" ref="C24:P24" si="1">SUM(C3:C23)</f>
        <v>0</v>
      </c>
      <c r="D24" s="22">
        <f t="shared" si="1"/>
        <v>11</v>
      </c>
      <c r="E24" s="22">
        <f t="shared" si="1"/>
        <v>0</v>
      </c>
      <c r="F24" s="22">
        <f t="shared" si="1"/>
        <v>12</v>
      </c>
      <c r="G24" s="22">
        <f t="shared" si="1"/>
        <v>28</v>
      </c>
      <c r="H24" s="22">
        <f t="shared" si="1"/>
        <v>0</v>
      </c>
      <c r="I24" s="22">
        <f t="shared" si="1"/>
        <v>0</v>
      </c>
      <c r="J24" s="22">
        <f t="shared" si="1"/>
        <v>15</v>
      </c>
      <c r="K24" s="22">
        <f t="shared" si="1"/>
        <v>0</v>
      </c>
      <c r="L24" s="22">
        <f t="shared" si="1"/>
        <v>570</v>
      </c>
      <c r="M24" s="22">
        <f t="shared" si="1"/>
        <v>0</v>
      </c>
      <c r="N24" s="22">
        <f t="shared" si="1"/>
        <v>0</v>
      </c>
      <c r="O24" s="22">
        <f t="shared" si="1"/>
        <v>1071</v>
      </c>
      <c r="P24" s="22">
        <f t="shared" si="1"/>
        <v>0</v>
      </c>
      <c r="Q24" s="22">
        <f>SUM(Q3:Q23)</f>
        <v>1707</v>
      </c>
    </row>
  </sheetData>
  <mergeCells count="3">
    <mergeCell ref="A1:Q1"/>
    <mergeCell ref="A2:B2"/>
    <mergeCell ref="A24:B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BA39-5937-4405-9779-6F0550EBA725}">
  <dimension ref="A1:C24"/>
  <sheetViews>
    <sheetView tabSelected="1" topLeftCell="A6" workbookViewId="0">
      <selection activeCell="P26" sqref="P26"/>
    </sheetView>
  </sheetViews>
  <sheetFormatPr defaultRowHeight="14.25" x14ac:dyDescent="0.2"/>
  <cols>
    <col min="1" max="1" width="9.140625" style="27"/>
    <col min="2" max="2" width="20" style="25" customWidth="1"/>
    <col min="3" max="3" width="19.85546875" style="25" customWidth="1"/>
    <col min="4" max="16384" width="9.140625" style="25"/>
  </cols>
  <sheetData>
    <row r="1" spans="1:3" ht="51" customHeight="1" x14ac:dyDescent="0.2">
      <c r="A1" s="39" t="s">
        <v>102</v>
      </c>
      <c r="B1" s="39"/>
      <c r="C1" s="39"/>
    </row>
    <row r="2" spans="1:3" s="27" customFormat="1" ht="15" x14ac:dyDescent="0.25">
      <c r="A2" s="26" t="s">
        <v>18</v>
      </c>
      <c r="B2" s="26" t="s">
        <v>103</v>
      </c>
      <c r="C2" s="26" t="s">
        <v>104</v>
      </c>
    </row>
    <row r="3" spans="1:3" x14ac:dyDescent="0.2">
      <c r="A3" s="28">
        <v>1</v>
      </c>
      <c r="B3" s="29" t="s">
        <v>30</v>
      </c>
      <c r="C3" s="28">
        <v>22</v>
      </c>
    </row>
    <row r="4" spans="1:3" x14ac:dyDescent="0.2">
      <c r="A4" s="28">
        <v>2</v>
      </c>
      <c r="B4" s="29" t="s">
        <v>31</v>
      </c>
      <c r="C4" s="28">
        <v>12</v>
      </c>
    </row>
    <row r="5" spans="1:3" x14ac:dyDescent="0.2">
      <c r="A5" s="28">
        <v>3</v>
      </c>
      <c r="B5" s="29" t="s">
        <v>32</v>
      </c>
      <c r="C5" s="28">
        <v>22</v>
      </c>
    </row>
    <row r="6" spans="1:3" x14ac:dyDescent="0.2">
      <c r="A6" s="28">
        <v>4</v>
      </c>
      <c r="B6" s="29" t="s">
        <v>33</v>
      </c>
      <c r="C6" s="28">
        <v>25</v>
      </c>
    </row>
    <row r="7" spans="1:3" x14ac:dyDescent="0.2">
      <c r="A7" s="28">
        <v>5</v>
      </c>
      <c r="B7" s="29" t="s">
        <v>34</v>
      </c>
      <c r="C7" s="28">
        <v>15</v>
      </c>
    </row>
    <row r="8" spans="1:3" x14ac:dyDescent="0.2">
      <c r="A8" s="28">
        <v>6</v>
      </c>
      <c r="B8" s="29" t="s">
        <v>35</v>
      </c>
      <c r="C8" s="28">
        <v>22</v>
      </c>
    </row>
    <row r="9" spans="1:3" x14ac:dyDescent="0.2">
      <c r="A9" s="28">
        <v>7</v>
      </c>
      <c r="B9" s="29" t="s">
        <v>36</v>
      </c>
      <c r="C9" s="28">
        <v>18</v>
      </c>
    </row>
    <row r="10" spans="1:3" x14ac:dyDescent="0.2">
      <c r="A10" s="28">
        <v>8</v>
      </c>
      <c r="B10" s="29" t="s">
        <v>37</v>
      </c>
      <c r="C10" s="28">
        <v>17</v>
      </c>
    </row>
    <row r="11" spans="1:3" x14ac:dyDescent="0.2">
      <c r="A11" s="28">
        <v>9</v>
      </c>
      <c r="B11" s="29" t="s">
        <v>38</v>
      </c>
      <c r="C11" s="28">
        <v>35</v>
      </c>
    </row>
    <row r="12" spans="1:3" x14ac:dyDescent="0.2">
      <c r="A12" s="28">
        <v>10</v>
      </c>
      <c r="B12" s="29" t="s">
        <v>39</v>
      </c>
      <c r="C12" s="28">
        <v>9</v>
      </c>
    </row>
    <row r="13" spans="1:3" x14ac:dyDescent="0.2">
      <c r="A13" s="28">
        <v>11</v>
      </c>
      <c r="B13" s="29" t="s">
        <v>40</v>
      </c>
      <c r="C13" s="28">
        <v>27</v>
      </c>
    </row>
    <row r="14" spans="1:3" x14ac:dyDescent="0.2">
      <c r="A14" s="28">
        <v>12</v>
      </c>
      <c r="B14" s="29" t="s">
        <v>41</v>
      </c>
      <c r="C14" s="28">
        <v>34</v>
      </c>
    </row>
    <row r="15" spans="1:3" x14ac:dyDescent="0.2">
      <c r="A15" s="28">
        <v>13</v>
      </c>
      <c r="B15" s="29" t="s">
        <v>42</v>
      </c>
      <c r="C15" s="28">
        <v>13</v>
      </c>
    </row>
    <row r="16" spans="1:3" x14ac:dyDescent="0.2">
      <c r="A16" s="28">
        <v>14</v>
      </c>
      <c r="B16" s="29" t="s">
        <v>43</v>
      </c>
      <c r="C16" s="28">
        <v>23</v>
      </c>
    </row>
    <row r="17" spans="1:3" x14ac:dyDescent="0.2">
      <c r="A17" s="28">
        <v>15</v>
      </c>
      <c r="B17" s="29" t="s">
        <v>44</v>
      </c>
      <c r="C17" s="28">
        <v>17</v>
      </c>
    </row>
    <row r="18" spans="1:3" x14ac:dyDescent="0.2">
      <c r="A18" s="28">
        <v>16</v>
      </c>
      <c r="B18" s="29" t="s">
        <v>45</v>
      </c>
      <c r="C18" s="28">
        <v>13</v>
      </c>
    </row>
    <row r="19" spans="1:3" x14ac:dyDescent="0.2">
      <c r="A19" s="28">
        <v>17</v>
      </c>
      <c r="B19" s="29" t="s">
        <v>46</v>
      </c>
      <c r="C19" s="28">
        <v>15</v>
      </c>
    </row>
    <row r="20" spans="1:3" x14ac:dyDescent="0.2">
      <c r="A20" s="28">
        <v>18</v>
      </c>
      <c r="B20" s="29" t="s">
        <v>47</v>
      </c>
      <c r="C20" s="28">
        <v>34</v>
      </c>
    </row>
    <row r="21" spans="1:3" x14ac:dyDescent="0.2">
      <c r="A21" s="28">
        <v>19</v>
      </c>
      <c r="B21" s="29" t="s">
        <v>48</v>
      </c>
      <c r="C21" s="28">
        <v>24</v>
      </c>
    </row>
    <row r="22" spans="1:3" x14ac:dyDescent="0.2">
      <c r="A22" s="28">
        <v>20</v>
      </c>
      <c r="B22" s="29" t="s">
        <v>49</v>
      </c>
      <c r="C22" s="28">
        <v>8</v>
      </c>
    </row>
    <row r="23" spans="1:3" x14ac:dyDescent="0.2">
      <c r="A23" s="28">
        <v>21</v>
      </c>
      <c r="B23" s="29" t="s">
        <v>50</v>
      </c>
      <c r="C23" s="28">
        <v>20</v>
      </c>
    </row>
    <row r="24" spans="1:3" ht="15" x14ac:dyDescent="0.25">
      <c r="A24" s="30" t="s">
        <v>51</v>
      </c>
      <c r="B24" s="31"/>
      <c r="C24" s="32">
        <v>425</v>
      </c>
    </row>
  </sheetData>
  <mergeCells count="1">
    <mergeCell ref="A1:C1"/>
  </mergeCells>
  <pageMargins left="0.7" right="0.7" top="0.75" bottom="0.75" header="0.3" footer="0.3"/>
  <pageSetup paperSize="51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1.Data Pemeluk Agama</vt:lpstr>
      <vt:lpstr>2.Rekap Data tempat ibadah</vt:lpstr>
      <vt:lpstr>3. Data Majelis Taklim</vt:lpstr>
      <vt:lpstr>4.REKAP DATA  PENGHULU</vt:lpstr>
      <vt:lpstr>5.REKAP DATA PENYULUH 2023</vt:lpstr>
      <vt:lpstr>6.REKAP DATA PERCERAIAN 2023</vt:lpstr>
      <vt:lpstr>8.T IMAM MASJID 2023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2024-07-04T03:32:38Z</dcterms:created>
  <dcterms:modified xsi:type="dcterms:W3CDTF">2025-09-16T04:19:49Z</dcterms:modified>
</cp:coreProperties>
</file>